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01" windowWidth="15480" windowHeight="11640" activeTab="0"/>
  </bookViews>
  <sheets>
    <sheet name="公立幼稚園　本務教職員数" sheetId="1" r:id="rId1"/>
  </sheets>
  <definedNames>
    <definedName name="_xlnm.Print_Titles" localSheetId="0">'公立幼稚園　本務教職員数'!$A:$C,'公立幼稚園　本務教職員数'!$1:$2</definedName>
  </definedNames>
  <calcPr fullCalcOnLoad="1"/>
</workbook>
</file>

<file path=xl/sharedStrings.xml><?xml version="1.0" encoding="utf-8"?>
<sst xmlns="http://schemas.openxmlformats.org/spreadsheetml/2006/main" count="280" uniqueCount="145">
  <si>
    <t>-</t>
  </si>
  <si>
    <t>園長</t>
  </si>
  <si>
    <t>副園長</t>
  </si>
  <si>
    <t>教頭</t>
  </si>
  <si>
    <t>教諭</t>
  </si>
  <si>
    <t>養護教諭</t>
  </si>
  <si>
    <t>講師</t>
  </si>
  <si>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</si>
  <si>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</si>
  <si>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</si>
  <si>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</si>
  <si>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</si>
  <si>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</si>
  <si>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</si>
  <si>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</si>
  <si>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深谷幼稚園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</si>
  <si>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</si>
  <si>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</si>
  <si>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</si>
  <si>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</si>
  <si>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</si>
  <si>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</si>
  <si>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</si>
  <si>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</si>
  <si>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</si>
  <si>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</si>
  <si>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</si>
  <si>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</si>
  <si>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</si>
  <si>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</si>
  <si>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</si>
  <si>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</si>
  <si>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</si>
  <si>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</si>
  <si>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</si>
  <si>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</si>
  <si>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</si>
  <si>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</si>
  <si>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</si>
  <si>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</si>
  <si>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</si>
  <si>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</si>
  <si>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</si>
  <si>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</si>
  <si>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</si>
  <si>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</si>
  <si>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</si>
  <si>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</si>
  <si>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</si>
  <si>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</si>
  <si>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</si>
  <si>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</si>
  <si>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</si>
  <si>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</si>
  <si>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豊里幼稚園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</si>
  <si>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</si>
  <si>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</si>
  <si>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</si>
  <si>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</si>
  <si>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</si>
  <si>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</si>
  <si>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</si>
  <si>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</si>
  <si>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</si>
  <si>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</si>
  <si>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</si>
  <si>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</si>
  <si>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</si>
  <si>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</si>
  <si>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</si>
  <si>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</si>
  <si>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</si>
  <si>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</si>
  <si>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</si>
  <si>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</si>
  <si>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</si>
  <si>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</si>
  <si>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</si>
  <si>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</si>
  <si>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</si>
  <si>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</si>
  <si>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</si>
  <si>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</si>
  <si>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</si>
  <si>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</si>
  <si>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</si>
  <si>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</si>
  <si>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</si>
  <si>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</si>
  <si>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</si>
  <si>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</si>
  <si>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</si>
  <si>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合計</t>
  </si>
  <si>
    <t>教員計</t>
  </si>
  <si>
    <t>職員計</t>
  </si>
  <si>
    <t>事務職員</t>
  </si>
  <si>
    <t>その他</t>
  </si>
  <si>
    <t>計</t>
  </si>
  <si>
    <t>男</t>
  </si>
  <si>
    <t>女</t>
  </si>
  <si>
    <t>北区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</si>
  <si>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</si>
  <si>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</si>
  <si>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</si>
  <si>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</si>
  <si>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</si>
  <si>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</si>
  <si>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</si>
  <si>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京都府計</t>
  </si>
  <si>
    <t>教育局</t>
  </si>
  <si>
    <t>幼稚園名</t>
  </si>
  <si>
    <t>所在地
区分名</t>
  </si>
  <si>
    <t>山城局計</t>
  </si>
  <si>
    <t>宇治市計</t>
  </si>
  <si>
    <t>城陽市計</t>
  </si>
  <si>
    <t>八幡市計</t>
  </si>
  <si>
    <t>京田辺市計</t>
  </si>
  <si>
    <t>木津川市計</t>
  </si>
  <si>
    <t>久御山町計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</si>
  <si>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</si>
  <si>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</si>
  <si>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</si>
  <si>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</si>
  <si>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</si>
  <si>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</si>
  <si>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</si>
  <si>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</si>
  <si>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</si>
  <si>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</si>
  <si>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</si>
  <si>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</si>
  <si>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</si>
  <si>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</si>
  <si>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</si>
  <si>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</si>
  <si>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</si>
  <si>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</si>
  <si>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</si>
  <si>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</si>
  <si>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京都市計</t>
  </si>
  <si>
    <t>京都市を除く計</t>
  </si>
  <si>
    <t>庵我幼稚園 ※</t>
  </si>
  <si>
    <t>貞教幼稚園 ※</t>
  </si>
  <si>
    <t>※　※印は休園中の幼稚園であることを示す。</t>
  </si>
  <si>
    <t>養護職員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</si>
</sst>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</numFmts>
  <fonts count="2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6"/>
      <name val="ＭＳ Ｐゴシック"/>
      <family val="3"/>
    </font>
    <font>
      <i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shrinkToFit="1"/>
    </xf>
    <xf numFmtId="0" fontId="21" fillId="0" borderId="0" xfId="60" applyFont="1" applyFill="1" applyAlignment="1">
      <alignment/>
      <protection/>
    </xf>
    <xf numFmtId="0" fontId="21" fillId="0" borderId="0" xfId="0" applyFont="1" applyFill="1" applyAlignment="1">
      <alignment vertical="center"/>
    </xf>
    <xf numFmtId="0" fontId="4" fillId="0" borderId="0" xfId="61" applyFont="1" applyFill="1" applyAlignment="1">
      <alignment/>
      <protection/>
    </xf>
    <xf numFmtId="4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vertical="center" shrinkToFit="1"/>
    </xf>
    <xf numFmtId="0" fontId="0" fillId="0" borderId="0" xfId="0" applyNumberFormat="1" applyFill="1" applyBorder="1" applyAlignment="1" quotePrefix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9.00390625" style="10" customWidth="1"/>
    <col min="2" max="2" width="9.625" style="10" bestFit="1" customWidth="1"/>
    <col min="3" max="3" width="15.875" style="10" customWidth="1"/>
    <col min="4" max="21" width="5.625" style="10" customWidth="1"/>
    <col min="22" max="16384" width="9.00390625" style="10" customWidth="1"/>
  </cols>
  <sheetData>
    <row r="1" spans="1:38" ht="13.5" customHeight="1">
      <c r="A1" s="18" t="s">
        <v>109</v>
      </c>
      <c r="B1" s="18" t="s">
        <v>111</v>
      </c>
      <c r="C1" s="18" t="s">
        <v>110</v>
      </c>
      <c r="D1" s="21" t="s">
        <v>92</v>
      </c>
      <c r="E1" s="21"/>
      <c r="F1" s="21"/>
      <c r="G1" s="21" t="s">
        <v>93</v>
      </c>
      <c r="H1" s="21"/>
      <c r="I1" s="21"/>
      <c r="J1" s="20" t="s">
        <v>1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1" t="s">
        <v>94</v>
      </c>
      <c r="Q1" s="21"/>
      <c r="R1" s="21"/>
      <c r="S1" s="18" t="s">
        <v>95</v>
      </c>
      <c r="T1" s="19" t="s">
        <v>144</v>
      </c>
      <c r="U1" s="18" t="s">
        <v>96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13.5">
      <c r="A2" s="18"/>
      <c r="B2" s="18"/>
      <c r="C2" s="18"/>
      <c r="D2" s="8" t="s">
        <v>97</v>
      </c>
      <c r="E2" s="8" t="s">
        <v>98</v>
      </c>
      <c r="F2" s="8" t="s">
        <v>99</v>
      </c>
      <c r="G2" s="8" t="s">
        <v>97</v>
      </c>
      <c r="H2" s="8" t="s">
        <v>98</v>
      </c>
      <c r="I2" s="8" t="s">
        <v>99</v>
      </c>
      <c r="J2" s="20"/>
      <c r="K2" s="20"/>
      <c r="L2" s="20"/>
      <c r="M2" s="20"/>
      <c r="N2" s="20"/>
      <c r="O2" s="20"/>
      <c r="P2" s="8" t="s">
        <v>97</v>
      </c>
      <c r="Q2" s="8" t="s">
        <v>98</v>
      </c>
      <c r="R2" s="8" t="s">
        <v>99</v>
      </c>
      <c r="S2" s="18"/>
      <c r="T2" s="19"/>
      <c r="U2" s="1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22" ht="13.5">
      <c r="A3" s="11" t="s">
        <v>7</v>
      </c>
      <c r="B3" s="11" t="s">
        <v>8</v>
      </c>
      <c r="C3" s="3" t="s">
        <v>9</v>
      </c>
      <c r="D3" s="7">
        <v>6</v>
      </c>
      <c r="E3" s="7">
        <v>1</v>
      </c>
      <c r="F3" s="7">
        <v>5</v>
      </c>
      <c r="G3" s="7">
        <v>5</v>
      </c>
      <c r="H3" s="7">
        <v>0</v>
      </c>
      <c r="I3" s="7">
        <v>5</v>
      </c>
      <c r="J3" s="7">
        <v>1</v>
      </c>
      <c r="K3" s="7">
        <v>0</v>
      </c>
      <c r="L3" s="7">
        <v>0</v>
      </c>
      <c r="M3" s="7">
        <v>4</v>
      </c>
      <c r="N3" s="7">
        <v>0</v>
      </c>
      <c r="O3" s="7">
        <v>0</v>
      </c>
      <c r="P3" s="7">
        <v>1</v>
      </c>
      <c r="Q3" s="7">
        <v>1</v>
      </c>
      <c r="R3" s="7">
        <v>0</v>
      </c>
      <c r="S3" s="7">
        <v>0</v>
      </c>
      <c r="T3" s="7">
        <v>0</v>
      </c>
      <c r="U3" s="7">
        <v>1</v>
      </c>
      <c r="V3" s="9"/>
    </row>
    <row r="4" spans="1:38" ht="13.5">
      <c r="A4" s="11" t="s">
        <v>7</v>
      </c>
      <c r="B4" s="12" t="s">
        <v>8</v>
      </c>
      <c r="C4" s="3" t="s">
        <v>10</v>
      </c>
      <c r="D4" s="7">
        <v>7</v>
      </c>
      <c r="E4" s="7">
        <v>0</v>
      </c>
      <c r="F4" s="7">
        <v>7</v>
      </c>
      <c r="G4" s="7">
        <v>5</v>
      </c>
      <c r="H4" s="7">
        <v>0</v>
      </c>
      <c r="I4" s="7">
        <v>5</v>
      </c>
      <c r="J4" s="7">
        <v>1</v>
      </c>
      <c r="K4" s="7">
        <v>0</v>
      </c>
      <c r="L4" s="7">
        <v>0</v>
      </c>
      <c r="M4" s="7">
        <v>4</v>
      </c>
      <c r="N4" s="7">
        <v>0</v>
      </c>
      <c r="O4" s="7">
        <v>0</v>
      </c>
      <c r="P4" s="7">
        <v>2</v>
      </c>
      <c r="Q4" s="7">
        <v>0</v>
      </c>
      <c r="R4" s="7">
        <v>2</v>
      </c>
      <c r="S4" s="7">
        <v>0</v>
      </c>
      <c r="T4" s="7">
        <v>0</v>
      </c>
      <c r="U4" s="7">
        <v>2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42" ht="13.5">
      <c r="A5" s="11" t="s">
        <v>7</v>
      </c>
      <c r="B5" s="11" t="s">
        <v>8</v>
      </c>
      <c r="C5" s="3" t="s">
        <v>11</v>
      </c>
      <c r="D5" s="7">
        <v>6</v>
      </c>
      <c r="E5" s="7">
        <v>0</v>
      </c>
      <c r="F5" s="7">
        <v>6</v>
      </c>
      <c r="G5" s="7">
        <v>5</v>
      </c>
      <c r="H5" s="7">
        <v>0</v>
      </c>
      <c r="I5" s="7">
        <v>5</v>
      </c>
      <c r="J5" s="7">
        <v>1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7">
        <v>1</v>
      </c>
      <c r="Q5" s="7">
        <v>0</v>
      </c>
      <c r="R5" s="7">
        <v>1</v>
      </c>
      <c r="S5" s="7">
        <v>0</v>
      </c>
      <c r="T5" s="7">
        <v>0</v>
      </c>
      <c r="U5" s="7">
        <v>1</v>
      </c>
      <c r="V5" s="9"/>
      <c r="W5" s="13"/>
      <c r="X5" s="13"/>
      <c r="Y5" s="13"/>
      <c r="Z5" s="14"/>
      <c r="AA5" s="14"/>
      <c r="AB5" s="14"/>
      <c r="AC5" s="14"/>
      <c r="AD5" s="14"/>
      <c r="AE5" s="14"/>
      <c r="AF5" s="15"/>
      <c r="AG5" s="15"/>
      <c r="AH5" s="13"/>
      <c r="AI5" s="15"/>
      <c r="AJ5" s="13"/>
      <c r="AK5" s="14"/>
      <c r="AL5" s="14"/>
      <c r="AM5" s="14"/>
      <c r="AN5" s="15"/>
      <c r="AO5" s="15"/>
      <c r="AP5" s="15"/>
    </row>
    <row r="6" spans="1:42" ht="13.5">
      <c r="A6" s="11" t="s">
        <v>7</v>
      </c>
      <c r="B6" s="11" t="s">
        <v>8</v>
      </c>
      <c r="C6" s="3" t="s">
        <v>12</v>
      </c>
      <c r="D6" s="7">
        <v>6</v>
      </c>
      <c r="E6" s="7">
        <v>1</v>
      </c>
      <c r="F6" s="7">
        <v>5</v>
      </c>
      <c r="G6" s="7">
        <v>5</v>
      </c>
      <c r="H6" s="7">
        <v>0</v>
      </c>
      <c r="I6" s="7">
        <v>5</v>
      </c>
      <c r="J6" s="7">
        <v>1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1</v>
      </c>
      <c r="V6" s="9"/>
      <c r="W6" s="14"/>
      <c r="X6" s="14"/>
      <c r="Y6" s="14"/>
      <c r="Z6" s="16"/>
      <c r="AA6" s="16"/>
      <c r="AB6" s="16"/>
      <c r="AC6" s="16"/>
      <c r="AD6" s="16"/>
      <c r="AE6" s="16"/>
      <c r="AF6" s="14"/>
      <c r="AG6" s="14"/>
      <c r="AH6" s="14"/>
      <c r="AI6" s="14"/>
      <c r="AJ6" s="14"/>
      <c r="AK6" s="16"/>
      <c r="AL6" s="16"/>
      <c r="AM6" s="16"/>
      <c r="AN6" s="14"/>
      <c r="AO6" s="14"/>
      <c r="AP6" s="14"/>
    </row>
    <row r="7" spans="1:38" ht="13.5">
      <c r="A7" s="11" t="s">
        <v>7</v>
      </c>
      <c r="B7" s="22" t="s">
        <v>113</v>
      </c>
      <c r="C7" s="23"/>
      <c r="D7" s="7">
        <f>SUM(D3:D6)</f>
        <v>25</v>
      </c>
      <c r="E7" s="7">
        <f aca="true" t="shared" si="0" ref="E7:U7">SUM(E3:E6)</f>
        <v>2</v>
      </c>
      <c r="F7" s="7">
        <f t="shared" si="0"/>
        <v>23</v>
      </c>
      <c r="G7" s="7">
        <f t="shared" si="0"/>
        <v>20</v>
      </c>
      <c r="H7" s="7">
        <f t="shared" si="0"/>
        <v>0</v>
      </c>
      <c r="I7" s="7">
        <f t="shared" si="0"/>
        <v>20</v>
      </c>
      <c r="J7" s="7">
        <f t="shared" si="0"/>
        <v>4</v>
      </c>
      <c r="K7" s="7">
        <f t="shared" si="0"/>
        <v>0</v>
      </c>
      <c r="L7" s="7">
        <f t="shared" si="0"/>
        <v>0</v>
      </c>
      <c r="M7" s="7">
        <f t="shared" si="0"/>
        <v>16</v>
      </c>
      <c r="N7" s="7">
        <f t="shared" si="0"/>
        <v>0</v>
      </c>
      <c r="O7" s="7">
        <f t="shared" si="0"/>
        <v>0</v>
      </c>
      <c r="P7" s="7">
        <f t="shared" si="0"/>
        <v>5</v>
      </c>
      <c r="Q7" s="7">
        <f t="shared" si="0"/>
        <v>2</v>
      </c>
      <c r="R7" s="7">
        <f t="shared" si="0"/>
        <v>3</v>
      </c>
      <c r="S7" s="7">
        <f t="shared" si="0"/>
        <v>0</v>
      </c>
      <c r="T7" s="7">
        <f t="shared" si="0"/>
        <v>0</v>
      </c>
      <c r="U7" s="7">
        <f t="shared" si="0"/>
        <v>5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3.5">
      <c r="A8" s="11" t="s">
        <v>7</v>
      </c>
      <c r="B8" s="12" t="s">
        <v>13</v>
      </c>
      <c r="C8" s="3" t="s">
        <v>14</v>
      </c>
      <c r="D8" s="7">
        <v>3</v>
      </c>
      <c r="E8" s="7">
        <v>0</v>
      </c>
      <c r="F8" s="7">
        <v>3</v>
      </c>
      <c r="G8" s="7">
        <v>2</v>
      </c>
      <c r="H8" s="7">
        <v>0</v>
      </c>
      <c r="I8" s="7">
        <v>2</v>
      </c>
      <c r="J8" s="7">
        <v>1</v>
      </c>
      <c r="K8" s="17">
        <v>0</v>
      </c>
      <c r="L8" s="7">
        <v>1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7">
        <v>0</v>
      </c>
      <c r="T8" s="7">
        <v>0</v>
      </c>
      <c r="U8" s="7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3.5">
      <c r="A9" s="11" t="s">
        <v>7</v>
      </c>
      <c r="B9" s="11" t="s">
        <v>13</v>
      </c>
      <c r="C9" s="3" t="s">
        <v>15</v>
      </c>
      <c r="D9" s="7">
        <v>4</v>
      </c>
      <c r="E9" s="7">
        <v>0</v>
      </c>
      <c r="F9" s="7">
        <v>4</v>
      </c>
      <c r="G9" s="7">
        <v>3</v>
      </c>
      <c r="H9" s="7">
        <v>0</v>
      </c>
      <c r="I9" s="7">
        <v>3</v>
      </c>
      <c r="J9" s="7">
        <v>1</v>
      </c>
      <c r="K9" s="17">
        <v>0</v>
      </c>
      <c r="L9" s="7">
        <v>1</v>
      </c>
      <c r="M9" s="7">
        <v>1</v>
      </c>
      <c r="N9" s="7">
        <v>0</v>
      </c>
      <c r="O9" s="7">
        <v>0</v>
      </c>
      <c r="P9" s="7">
        <v>1</v>
      </c>
      <c r="Q9" s="7">
        <v>0</v>
      </c>
      <c r="R9" s="7">
        <v>1</v>
      </c>
      <c r="S9" s="7">
        <v>0</v>
      </c>
      <c r="T9" s="7">
        <v>0</v>
      </c>
      <c r="U9" s="7">
        <v>1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3.5">
      <c r="A10" s="11" t="s">
        <v>7</v>
      </c>
      <c r="B10" s="22" t="s">
        <v>114</v>
      </c>
      <c r="C10" s="23"/>
      <c r="D10" s="7">
        <f>SUM(D8:D9)</f>
        <v>7</v>
      </c>
      <c r="E10" s="7">
        <f aca="true" t="shared" si="1" ref="E10:U10">SUM(E8:E9)</f>
        <v>0</v>
      </c>
      <c r="F10" s="7">
        <f t="shared" si="1"/>
        <v>7</v>
      </c>
      <c r="G10" s="7">
        <f t="shared" si="1"/>
        <v>5</v>
      </c>
      <c r="H10" s="7">
        <f t="shared" si="1"/>
        <v>0</v>
      </c>
      <c r="I10" s="7">
        <f t="shared" si="1"/>
        <v>5</v>
      </c>
      <c r="J10" s="7">
        <f t="shared" si="1"/>
        <v>2</v>
      </c>
      <c r="K10" s="7">
        <f t="shared" si="1"/>
        <v>0</v>
      </c>
      <c r="L10" s="7">
        <f>SUM(L8:L9)</f>
        <v>2</v>
      </c>
      <c r="M10" s="7">
        <f t="shared" si="1"/>
        <v>1</v>
      </c>
      <c r="N10" s="7">
        <f t="shared" si="1"/>
        <v>0</v>
      </c>
      <c r="O10" s="7">
        <f t="shared" si="1"/>
        <v>0</v>
      </c>
      <c r="P10" s="7">
        <f t="shared" si="1"/>
        <v>2</v>
      </c>
      <c r="Q10" s="7">
        <f t="shared" si="1"/>
        <v>0</v>
      </c>
      <c r="R10" s="7">
        <f t="shared" si="1"/>
        <v>2</v>
      </c>
      <c r="S10" s="7">
        <f t="shared" si="1"/>
        <v>0</v>
      </c>
      <c r="T10" s="7">
        <f t="shared" si="1"/>
        <v>0</v>
      </c>
      <c r="U10" s="7">
        <f t="shared" si="1"/>
        <v>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3.5">
      <c r="A11" s="11" t="s">
        <v>7</v>
      </c>
      <c r="B11" s="11" t="s">
        <v>16</v>
      </c>
      <c r="C11" s="3" t="s">
        <v>17</v>
      </c>
      <c r="D11" s="7">
        <v>8</v>
      </c>
      <c r="E11" s="7">
        <v>0</v>
      </c>
      <c r="F11" s="7">
        <v>8</v>
      </c>
      <c r="G11" s="7">
        <v>6</v>
      </c>
      <c r="H11" s="7">
        <v>0</v>
      </c>
      <c r="I11" s="7">
        <v>6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3</v>
      </c>
      <c r="P11" s="7">
        <v>2</v>
      </c>
      <c r="Q11" s="7">
        <v>0</v>
      </c>
      <c r="R11" s="7">
        <v>2</v>
      </c>
      <c r="S11" s="7">
        <v>1</v>
      </c>
      <c r="T11" s="7">
        <v>0</v>
      </c>
      <c r="U11" s="7">
        <v>1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3.5">
      <c r="A12" s="11" t="s">
        <v>7</v>
      </c>
      <c r="B12" s="11" t="s">
        <v>16</v>
      </c>
      <c r="C12" s="3" t="s">
        <v>18</v>
      </c>
      <c r="D12" s="7">
        <v>6</v>
      </c>
      <c r="E12" s="7">
        <v>0</v>
      </c>
      <c r="F12" s="7">
        <v>6</v>
      </c>
      <c r="G12" s="7">
        <v>5</v>
      </c>
      <c r="H12" s="7">
        <v>0</v>
      </c>
      <c r="I12" s="7">
        <v>5</v>
      </c>
      <c r="J12" s="7">
        <v>1</v>
      </c>
      <c r="K12" s="7">
        <v>0</v>
      </c>
      <c r="L12" s="7">
        <v>0</v>
      </c>
      <c r="M12" s="7">
        <v>3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0</v>
      </c>
      <c r="T12" s="7">
        <v>0</v>
      </c>
      <c r="U12" s="7">
        <v>1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3.5">
      <c r="A13" s="11" t="s">
        <v>7</v>
      </c>
      <c r="B13" s="11" t="s">
        <v>16</v>
      </c>
      <c r="C13" s="3" t="s">
        <v>19</v>
      </c>
      <c r="D13" s="7">
        <v>6</v>
      </c>
      <c r="E13" s="7">
        <v>0</v>
      </c>
      <c r="F13" s="7">
        <v>6</v>
      </c>
      <c r="G13" s="7">
        <v>5</v>
      </c>
      <c r="H13" s="7">
        <v>0</v>
      </c>
      <c r="I13" s="7">
        <v>5</v>
      </c>
      <c r="J13" s="7">
        <v>1</v>
      </c>
      <c r="K13" s="7">
        <v>0</v>
      </c>
      <c r="L13" s="7">
        <v>0</v>
      </c>
      <c r="M13" s="7">
        <v>2</v>
      </c>
      <c r="N13" s="7">
        <v>0</v>
      </c>
      <c r="O13" s="7">
        <v>2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1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3.5">
      <c r="A14" s="11" t="s">
        <v>7</v>
      </c>
      <c r="B14" s="11" t="s">
        <v>16</v>
      </c>
      <c r="C14" s="3" t="s">
        <v>20</v>
      </c>
      <c r="D14" s="7">
        <v>8</v>
      </c>
      <c r="E14" s="7">
        <v>0</v>
      </c>
      <c r="F14" s="7">
        <v>8</v>
      </c>
      <c r="G14" s="7">
        <v>6</v>
      </c>
      <c r="H14" s="7">
        <v>0</v>
      </c>
      <c r="I14" s="7">
        <v>6</v>
      </c>
      <c r="J14" s="7">
        <v>1</v>
      </c>
      <c r="K14" s="7">
        <v>0</v>
      </c>
      <c r="L14" s="7">
        <v>0</v>
      </c>
      <c r="M14" s="7">
        <v>3</v>
      </c>
      <c r="N14" s="7">
        <v>0</v>
      </c>
      <c r="O14" s="7">
        <v>2</v>
      </c>
      <c r="P14" s="7">
        <v>2</v>
      </c>
      <c r="Q14" s="7">
        <v>0</v>
      </c>
      <c r="R14" s="7">
        <v>2</v>
      </c>
      <c r="S14" s="7">
        <v>1</v>
      </c>
      <c r="T14" s="7">
        <v>0</v>
      </c>
      <c r="U14" s="7">
        <v>1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3.5">
      <c r="A15" s="11" t="s">
        <v>7</v>
      </c>
      <c r="B15" s="11" t="s">
        <v>16</v>
      </c>
      <c r="C15" s="3" t="s">
        <v>21</v>
      </c>
      <c r="D15" s="7">
        <v>2</v>
      </c>
      <c r="E15" s="7">
        <v>0</v>
      </c>
      <c r="F15" s="7">
        <v>2</v>
      </c>
      <c r="G15" s="7">
        <v>2</v>
      </c>
      <c r="H15" s="7">
        <v>0</v>
      </c>
      <c r="I15" s="7">
        <v>2</v>
      </c>
      <c r="J15" s="7" t="s">
        <v>0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3.5">
      <c r="A16" s="11" t="s">
        <v>7</v>
      </c>
      <c r="B16" s="11" t="s">
        <v>16</v>
      </c>
      <c r="C16" s="3" t="s">
        <v>22</v>
      </c>
      <c r="D16" s="7">
        <v>11</v>
      </c>
      <c r="E16" s="7">
        <v>0</v>
      </c>
      <c r="F16" s="7">
        <v>11</v>
      </c>
      <c r="G16" s="7">
        <v>9</v>
      </c>
      <c r="H16" s="7">
        <v>0</v>
      </c>
      <c r="I16" s="7">
        <v>9</v>
      </c>
      <c r="J16" s="7">
        <v>1</v>
      </c>
      <c r="K16" s="7">
        <v>0</v>
      </c>
      <c r="L16" s="7">
        <v>0</v>
      </c>
      <c r="M16" s="7">
        <v>5</v>
      </c>
      <c r="N16" s="7">
        <v>0</v>
      </c>
      <c r="O16" s="7">
        <v>3</v>
      </c>
      <c r="P16" s="7">
        <v>2</v>
      </c>
      <c r="Q16" s="7">
        <v>0</v>
      </c>
      <c r="R16" s="7">
        <v>2</v>
      </c>
      <c r="S16" s="7">
        <v>1</v>
      </c>
      <c r="T16" s="7">
        <v>0</v>
      </c>
      <c r="U16" s="7">
        <v>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3.5">
      <c r="A17" s="11" t="s">
        <v>7</v>
      </c>
      <c r="B17" s="22" t="s">
        <v>115</v>
      </c>
      <c r="C17" s="23"/>
      <c r="D17" s="7">
        <f>SUM(D11:D16)</f>
        <v>41</v>
      </c>
      <c r="E17" s="7">
        <f aca="true" t="shared" si="2" ref="E17:U17">SUM(E11:E16)</f>
        <v>0</v>
      </c>
      <c r="F17" s="7">
        <f t="shared" si="2"/>
        <v>41</v>
      </c>
      <c r="G17" s="7">
        <f t="shared" si="2"/>
        <v>33</v>
      </c>
      <c r="H17" s="7">
        <f t="shared" si="2"/>
        <v>0</v>
      </c>
      <c r="I17" s="7">
        <f t="shared" si="2"/>
        <v>33</v>
      </c>
      <c r="J17" s="7">
        <f t="shared" si="2"/>
        <v>5</v>
      </c>
      <c r="K17" s="7">
        <f t="shared" si="2"/>
        <v>0</v>
      </c>
      <c r="L17" s="7">
        <f t="shared" si="2"/>
        <v>0</v>
      </c>
      <c r="M17" s="7">
        <f t="shared" si="2"/>
        <v>16</v>
      </c>
      <c r="N17" s="7">
        <f t="shared" si="2"/>
        <v>0</v>
      </c>
      <c r="O17" s="7">
        <f t="shared" si="2"/>
        <v>12</v>
      </c>
      <c r="P17" s="7">
        <f t="shared" si="2"/>
        <v>8</v>
      </c>
      <c r="Q17" s="7">
        <f t="shared" si="2"/>
        <v>0</v>
      </c>
      <c r="R17" s="7">
        <f t="shared" si="2"/>
        <v>8</v>
      </c>
      <c r="S17" s="7">
        <f t="shared" si="2"/>
        <v>3</v>
      </c>
      <c r="T17" s="7">
        <f t="shared" si="2"/>
        <v>0</v>
      </c>
      <c r="U17" s="7">
        <f t="shared" si="2"/>
        <v>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3.5">
      <c r="A18" s="11" t="s">
        <v>7</v>
      </c>
      <c r="B18" s="11" t="s">
        <v>23</v>
      </c>
      <c r="C18" s="3" t="s">
        <v>24</v>
      </c>
      <c r="D18" s="7">
        <v>10</v>
      </c>
      <c r="E18" s="7">
        <v>1</v>
      </c>
      <c r="F18" s="7">
        <v>9</v>
      </c>
      <c r="G18" s="7">
        <v>9</v>
      </c>
      <c r="H18" s="7">
        <v>1</v>
      </c>
      <c r="I18" s="7">
        <v>8</v>
      </c>
      <c r="J18" s="7">
        <v>1</v>
      </c>
      <c r="K18" s="7">
        <v>0</v>
      </c>
      <c r="L18" s="7">
        <v>1</v>
      </c>
      <c r="M18" s="7">
        <v>4</v>
      </c>
      <c r="N18" s="7">
        <v>0</v>
      </c>
      <c r="O18" s="7">
        <v>3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1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3.5">
      <c r="A19" s="11" t="s">
        <v>7</v>
      </c>
      <c r="B19" s="11" t="s">
        <v>23</v>
      </c>
      <c r="C19" s="3" t="s">
        <v>25</v>
      </c>
      <c r="D19" s="7">
        <v>7</v>
      </c>
      <c r="E19" s="7">
        <v>0</v>
      </c>
      <c r="F19" s="7">
        <v>7</v>
      </c>
      <c r="G19" s="7">
        <v>6</v>
      </c>
      <c r="H19" s="7">
        <v>0</v>
      </c>
      <c r="I19" s="7">
        <v>6</v>
      </c>
      <c r="J19" s="7">
        <v>1</v>
      </c>
      <c r="K19" s="7">
        <v>0</v>
      </c>
      <c r="L19" s="7">
        <v>1</v>
      </c>
      <c r="M19" s="7">
        <v>3</v>
      </c>
      <c r="N19" s="7">
        <v>0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0</v>
      </c>
      <c r="U19" s="7">
        <v>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3.5">
      <c r="A20" s="11" t="s">
        <v>7</v>
      </c>
      <c r="B20" s="11" t="s">
        <v>23</v>
      </c>
      <c r="C20" s="3" t="s">
        <v>26</v>
      </c>
      <c r="D20" s="7">
        <v>9</v>
      </c>
      <c r="E20" s="7">
        <v>0</v>
      </c>
      <c r="F20" s="7">
        <v>9</v>
      </c>
      <c r="G20" s="7">
        <v>8</v>
      </c>
      <c r="H20" s="7">
        <v>0</v>
      </c>
      <c r="I20" s="7">
        <v>8</v>
      </c>
      <c r="J20" s="7">
        <v>1</v>
      </c>
      <c r="K20" s="7">
        <v>0</v>
      </c>
      <c r="L20" s="7">
        <v>1</v>
      </c>
      <c r="M20" s="7">
        <v>3</v>
      </c>
      <c r="N20" s="7">
        <v>0</v>
      </c>
      <c r="O20" s="7">
        <v>3</v>
      </c>
      <c r="P20" s="7">
        <v>1</v>
      </c>
      <c r="Q20" s="7">
        <v>0</v>
      </c>
      <c r="R20" s="7">
        <v>1</v>
      </c>
      <c r="S20" s="7">
        <v>0</v>
      </c>
      <c r="T20" s="7">
        <v>0</v>
      </c>
      <c r="U20" s="7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3.5">
      <c r="A21" s="11" t="s">
        <v>7</v>
      </c>
      <c r="B21" s="11" t="s">
        <v>23</v>
      </c>
      <c r="C21" s="3" t="s">
        <v>27</v>
      </c>
      <c r="D21" s="7">
        <v>10</v>
      </c>
      <c r="E21" s="7">
        <v>0</v>
      </c>
      <c r="F21" s="7">
        <v>10</v>
      </c>
      <c r="G21" s="7">
        <v>9</v>
      </c>
      <c r="H21" s="7">
        <v>0</v>
      </c>
      <c r="I21" s="7">
        <v>9</v>
      </c>
      <c r="J21" s="7">
        <v>1</v>
      </c>
      <c r="K21" s="7">
        <v>0</v>
      </c>
      <c r="L21" s="7">
        <v>1</v>
      </c>
      <c r="M21" s="7">
        <v>4</v>
      </c>
      <c r="N21" s="7">
        <v>0</v>
      </c>
      <c r="O21" s="7">
        <v>3</v>
      </c>
      <c r="P21" s="7">
        <v>1</v>
      </c>
      <c r="Q21" s="7">
        <v>0</v>
      </c>
      <c r="R21" s="7">
        <v>1</v>
      </c>
      <c r="S21" s="7">
        <v>0</v>
      </c>
      <c r="T21" s="7">
        <v>0</v>
      </c>
      <c r="U21" s="7">
        <v>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3.5">
      <c r="A22" s="11" t="s">
        <v>7</v>
      </c>
      <c r="B22" s="11" t="s">
        <v>23</v>
      </c>
      <c r="C22" s="3" t="s">
        <v>28</v>
      </c>
      <c r="D22" s="7">
        <v>8</v>
      </c>
      <c r="E22" s="7">
        <v>0</v>
      </c>
      <c r="F22" s="7">
        <v>8</v>
      </c>
      <c r="G22" s="7">
        <v>7</v>
      </c>
      <c r="H22" s="7">
        <v>0</v>
      </c>
      <c r="I22" s="7">
        <v>7</v>
      </c>
      <c r="J22" s="7">
        <v>1</v>
      </c>
      <c r="K22" s="7">
        <v>0</v>
      </c>
      <c r="L22" s="7">
        <v>1</v>
      </c>
      <c r="M22" s="7">
        <v>3</v>
      </c>
      <c r="N22" s="7">
        <v>0</v>
      </c>
      <c r="O22" s="7">
        <v>2</v>
      </c>
      <c r="P22" s="7">
        <v>1</v>
      </c>
      <c r="Q22" s="7">
        <v>0</v>
      </c>
      <c r="R22" s="7">
        <v>1</v>
      </c>
      <c r="S22" s="7">
        <v>0</v>
      </c>
      <c r="T22" s="7">
        <v>0</v>
      </c>
      <c r="U22" s="7">
        <v>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3.5">
      <c r="A23" s="11" t="s">
        <v>7</v>
      </c>
      <c r="B23" s="11" t="s">
        <v>23</v>
      </c>
      <c r="C23" s="3" t="s">
        <v>29</v>
      </c>
      <c r="D23" s="7">
        <v>8</v>
      </c>
      <c r="E23" s="7">
        <v>0</v>
      </c>
      <c r="F23" s="7">
        <v>8</v>
      </c>
      <c r="G23" s="7">
        <v>7</v>
      </c>
      <c r="H23" s="7">
        <v>0</v>
      </c>
      <c r="I23" s="7">
        <v>7</v>
      </c>
      <c r="J23" s="7">
        <v>1</v>
      </c>
      <c r="K23" s="7">
        <v>0</v>
      </c>
      <c r="L23" s="7">
        <v>1</v>
      </c>
      <c r="M23" s="7">
        <v>3</v>
      </c>
      <c r="N23" s="7">
        <v>0</v>
      </c>
      <c r="O23" s="7">
        <v>2</v>
      </c>
      <c r="P23" s="7">
        <v>1</v>
      </c>
      <c r="Q23" s="7">
        <v>0</v>
      </c>
      <c r="R23" s="7">
        <v>1</v>
      </c>
      <c r="S23" s="7">
        <v>0</v>
      </c>
      <c r="T23" s="7">
        <v>0</v>
      </c>
      <c r="U23" s="7">
        <v>1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3.5">
      <c r="A24" s="11" t="s">
        <v>7</v>
      </c>
      <c r="B24" s="11" t="s">
        <v>23</v>
      </c>
      <c r="C24" s="3" t="s">
        <v>30</v>
      </c>
      <c r="D24" s="7">
        <v>10</v>
      </c>
      <c r="E24" s="7">
        <v>1</v>
      </c>
      <c r="F24" s="7">
        <v>9</v>
      </c>
      <c r="G24" s="7">
        <v>9</v>
      </c>
      <c r="H24" s="7">
        <v>1</v>
      </c>
      <c r="I24" s="7">
        <v>8</v>
      </c>
      <c r="J24" s="7">
        <v>1</v>
      </c>
      <c r="K24" s="7">
        <v>0</v>
      </c>
      <c r="L24" s="7">
        <v>1</v>
      </c>
      <c r="M24" s="7">
        <v>4</v>
      </c>
      <c r="N24" s="7">
        <v>0</v>
      </c>
      <c r="O24" s="7">
        <v>3</v>
      </c>
      <c r="P24" s="7">
        <v>1</v>
      </c>
      <c r="Q24" s="7">
        <v>0</v>
      </c>
      <c r="R24" s="7">
        <v>1</v>
      </c>
      <c r="S24" s="7">
        <v>0</v>
      </c>
      <c r="T24" s="7">
        <v>0</v>
      </c>
      <c r="U24" s="7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3.5">
      <c r="A25" s="11" t="s">
        <v>7</v>
      </c>
      <c r="B25" s="11" t="s">
        <v>23</v>
      </c>
      <c r="C25" s="3" t="s">
        <v>31</v>
      </c>
      <c r="D25" s="7">
        <v>6</v>
      </c>
      <c r="E25" s="7">
        <v>0</v>
      </c>
      <c r="F25" s="7">
        <v>6</v>
      </c>
      <c r="G25" s="7">
        <v>5</v>
      </c>
      <c r="H25" s="7">
        <v>0</v>
      </c>
      <c r="I25" s="7">
        <v>5</v>
      </c>
      <c r="J25" s="7">
        <v>1</v>
      </c>
      <c r="K25" s="7">
        <v>0</v>
      </c>
      <c r="L25" s="7">
        <v>1</v>
      </c>
      <c r="M25" s="7">
        <v>2</v>
      </c>
      <c r="N25" s="7">
        <v>0</v>
      </c>
      <c r="O25" s="7">
        <v>1</v>
      </c>
      <c r="P25" s="7">
        <v>1</v>
      </c>
      <c r="Q25" s="7">
        <v>0</v>
      </c>
      <c r="R25" s="7">
        <v>1</v>
      </c>
      <c r="S25" s="7">
        <v>0</v>
      </c>
      <c r="T25" s="7">
        <v>0</v>
      </c>
      <c r="U25" s="7">
        <v>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3.5">
      <c r="A26" s="11" t="s">
        <v>7</v>
      </c>
      <c r="B26" s="22" t="s">
        <v>116</v>
      </c>
      <c r="C26" s="23"/>
      <c r="D26" s="7">
        <f>SUM(D18:D25)</f>
        <v>68</v>
      </c>
      <c r="E26" s="7">
        <f aca="true" t="shared" si="3" ref="E26:U26">SUM(E18:E25)</f>
        <v>2</v>
      </c>
      <c r="F26" s="7">
        <f t="shared" si="3"/>
        <v>66</v>
      </c>
      <c r="G26" s="7">
        <f t="shared" si="3"/>
        <v>60</v>
      </c>
      <c r="H26" s="7">
        <f t="shared" si="3"/>
        <v>2</v>
      </c>
      <c r="I26" s="7">
        <f t="shared" si="3"/>
        <v>58</v>
      </c>
      <c r="J26" s="7">
        <f t="shared" si="3"/>
        <v>8</v>
      </c>
      <c r="K26" s="7">
        <f t="shared" si="3"/>
        <v>0</v>
      </c>
      <c r="L26" s="7">
        <f t="shared" si="3"/>
        <v>8</v>
      </c>
      <c r="M26" s="7">
        <f t="shared" si="3"/>
        <v>26</v>
      </c>
      <c r="N26" s="7">
        <f t="shared" si="3"/>
        <v>0</v>
      </c>
      <c r="O26" s="7">
        <f t="shared" si="3"/>
        <v>18</v>
      </c>
      <c r="P26" s="7">
        <f t="shared" si="3"/>
        <v>8</v>
      </c>
      <c r="Q26" s="7">
        <f t="shared" si="3"/>
        <v>0</v>
      </c>
      <c r="R26" s="7">
        <f t="shared" si="3"/>
        <v>8</v>
      </c>
      <c r="S26" s="7">
        <f t="shared" si="3"/>
        <v>0</v>
      </c>
      <c r="T26" s="7">
        <f t="shared" si="3"/>
        <v>0</v>
      </c>
      <c r="U26" s="7">
        <f t="shared" si="3"/>
        <v>8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3.5">
      <c r="A27" s="11" t="s">
        <v>7</v>
      </c>
      <c r="B27" s="11" t="s">
        <v>32</v>
      </c>
      <c r="C27" s="3" t="s">
        <v>33</v>
      </c>
      <c r="D27" s="7">
        <v>8</v>
      </c>
      <c r="E27" s="7">
        <v>0</v>
      </c>
      <c r="F27" s="7">
        <v>8</v>
      </c>
      <c r="G27" s="7">
        <v>7</v>
      </c>
      <c r="H27" s="7">
        <v>0</v>
      </c>
      <c r="I27" s="7">
        <v>7</v>
      </c>
      <c r="J27" s="7">
        <v>1</v>
      </c>
      <c r="K27" s="7">
        <v>0</v>
      </c>
      <c r="L27" s="7">
        <v>1</v>
      </c>
      <c r="M27" s="7">
        <v>3</v>
      </c>
      <c r="N27" s="7">
        <v>0</v>
      </c>
      <c r="O27" s="7">
        <v>2</v>
      </c>
      <c r="P27" s="7">
        <v>1</v>
      </c>
      <c r="Q27" s="7">
        <v>0</v>
      </c>
      <c r="R27" s="7">
        <v>1</v>
      </c>
      <c r="S27" s="7">
        <v>0</v>
      </c>
      <c r="T27" s="7">
        <v>0</v>
      </c>
      <c r="U27" s="7">
        <v>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3.5">
      <c r="A28" s="11" t="s">
        <v>7</v>
      </c>
      <c r="B28" s="11" t="s">
        <v>32</v>
      </c>
      <c r="C28" s="3" t="s">
        <v>34</v>
      </c>
      <c r="D28" s="7">
        <v>12</v>
      </c>
      <c r="E28" s="7">
        <v>1</v>
      </c>
      <c r="F28" s="7">
        <v>11</v>
      </c>
      <c r="G28" s="7">
        <v>11</v>
      </c>
      <c r="H28" s="7">
        <v>1</v>
      </c>
      <c r="I28" s="7">
        <v>10</v>
      </c>
      <c r="J28" s="7">
        <v>1</v>
      </c>
      <c r="K28" s="7">
        <v>0</v>
      </c>
      <c r="L28" s="7">
        <v>1</v>
      </c>
      <c r="M28" s="7">
        <v>6</v>
      </c>
      <c r="N28" s="7">
        <v>0</v>
      </c>
      <c r="O28" s="7">
        <v>3</v>
      </c>
      <c r="P28" s="7">
        <v>1</v>
      </c>
      <c r="Q28" s="7">
        <v>0</v>
      </c>
      <c r="R28" s="7">
        <v>1</v>
      </c>
      <c r="S28" s="7">
        <v>0</v>
      </c>
      <c r="T28" s="7">
        <v>0</v>
      </c>
      <c r="U28" s="7">
        <v>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3.5">
      <c r="A29" s="11" t="s">
        <v>7</v>
      </c>
      <c r="B29" s="11" t="s">
        <v>32</v>
      </c>
      <c r="C29" s="3" t="s">
        <v>35</v>
      </c>
      <c r="D29" s="7">
        <v>9</v>
      </c>
      <c r="E29" s="7">
        <v>0</v>
      </c>
      <c r="F29" s="7">
        <v>9</v>
      </c>
      <c r="G29" s="7">
        <v>8</v>
      </c>
      <c r="H29" s="7">
        <v>0</v>
      </c>
      <c r="I29" s="7">
        <v>8</v>
      </c>
      <c r="J29" s="7">
        <v>1</v>
      </c>
      <c r="K29" s="7">
        <v>0</v>
      </c>
      <c r="L29" s="7">
        <v>1</v>
      </c>
      <c r="M29" s="7">
        <v>3</v>
      </c>
      <c r="N29" s="7">
        <v>0</v>
      </c>
      <c r="O29" s="7">
        <v>3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1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3.5">
      <c r="A30" s="11" t="s">
        <v>7</v>
      </c>
      <c r="B30" s="22" t="s">
        <v>117</v>
      </c>
      <c r="C30" s="23"/>
      <c r="D30" s="7">
        <f>SUM(D27:D29)</f>
        <v>29</v>
      </c>
      <c r="E30" s="7">
        <f aca="true" t="shared" si="4" ref="E30:U30">SUM(E27:E29)</f>
        <v>1</v>
      </c>
      <c r="F30" s="7">
        <f t="shared" si="4"/>
        <v>28</v>
      </c>
      <c r="G30" s="7">
        <f t="shared" si="4"/>
        <v>26</v>
      </c>
      <c r="H30" s="7">
        <f t="shared" si="4"/>
        <v>1</v>
      </c>
      <c r="I30" s="7">
        <f t="shared" si="4"/>
        <v>25</v>
      </c>
      <c r="J30" s="7">
        <f t="shared" si="4"/>
        <v>3</v>
      </c>
      <c r="K30" s="7">
        <f t="shared" si="4"/>
        <v>0</v>
      </c>
      <c r="L30" s="7">
        <f t="shared" si="4"/>
        <v>3</v>
      </c>
      <c r="M30" s="7">
        <f t="shared" si="4"/>
        <v>12</v>
      </c>
      <c r="N30" s="7">
        <f t="shared" si="4"/>
        <v>0</v>
      </c>
      <c r="O30" s="7">
        <f t="shared" si="4"/>
        <v>8</v>
      </c>
      <c r="P30" s="7">
        <f t="shared" si="4"/>
        <v>3</v>
      </c>
      <c r="Q30" s="7">
        <f t="shared" si="4"/>
        <v>0</v>
      </c>
      <c r="R30" s="7">
        <f t="shared" si="4"/>
        <v>3</v>
      </c>
      <c r="S30" s="7">
        <f t="shared" si="4"/>
        <v>0</v>
      </c>
      <c r="T30" s="7">
        <f t="shared" si="4"/>
        <v>0</v>
      </c>
      <c r="U30" s="7">
        <f t="shared" si="4"/>
        <v>3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3.5">
      <c r="A31" s="11" t="s">
        <v>7</v>
      </c>
      <c r="B31" s="11" t="s">
        <v>36</v>
      </c>
      <c r="C31" s="3" t="s">
        <v>37</v>
      </c>
      <c r="D31" s="7">
        <v>9</v>
      </c>
      <c r="E31" s="7">
        <v>0</v>
      </c>
      <c r="F31" s="7">
        <v>9</v>
      </c>
      <c r="G31" s="7">
        <v>9</v>
      </c>
      <c r="H31" s="7">
        <v>0</v>
      </c>
      <c r="I31" s="7">
        <v>9</v>
      </c>
      <c r="J31" s="7">
        <v>1</v>
      </c>
      <c r="K31" s="7">
        <v>0</v>
      </c>
      <c r="L31" s="7">
        <v>1</v>
      </c>
      <c r="M31" s="7">
        <v>5</v>
      </c>
      <c r="N31" s="7">
        <v>0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3.5">
      <c r="A32" s="11" t="s">
        <v>7</v>
      </c>
      <c r="B32" s="11" t="s">
        <v>36</v>
      </c>
      <c r="C32" s="3" t="s">
        <v>38</v>
      </c>
      <c r="D32" s="7">
        <v>8</v>
      </c>
      <c r="E32" s="7">
        <v>0</v>
      </c>
      <c r="F32" s="7">
        <v>8</v>
      </c>
      <c r="G32" s="7">
        <v>7</v>
      </c>
      <c r="H32" s="7">
        <v>0</v>
      </c>
      <c r="I32" s="7">
        <v>7</v>
      </c>
      <c r="J32" s="7">
        <v>1</v>
      </c>
      <c r="K32" s="7">
        <v>1</v>
      </c>
      <c r="L32" s="7">
        <v>0</v>
      </c>
      <c r="M32" s="7">
        <v>4</v>
      </c>
      <c r="N32" s="7">
        <v>0</v>
      </c>
      <c r="O32" s="7">
        <v>1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1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3.5">
      <c r="A33" s="11" t="s">
        <v>7</v>
      </c>
      <c r="B33" s="11" t="s">
        <v>36</v>
      </c>
      <c r="C33" s="3" t="s">
        <v>39</v>
      </c>
      <c r="D33" s="7">
        <v>6</v>
      </c>
      <c r="E33" s="7">
        <v>0</v>
      </c>
      <c r="F33" s="7">
        <v>6</v>
      </c>
      <c r="G33" s="7">
        <v>5</v>
      </c>
      <c r="H33" s="7">
        <v>0</v>
      </c>
      <c r="I33" s="7">
        <v>5</v>
      </c>
      <c r="J33" s="7">
        <v>1</v>
      </c>
      <c r="K33" s="7">
        <v>1</v>
      </c>
      <c r="L33" s="7">
        <v>0</v>
      </c>
      <c r="M33" s="7">
        <v>2</v>
      </c>
      <c r="N33" s="7">
        <v>0</v>
      </c>
      <c r="O33" s="7">
        <v>1</v>
      </c>
      <c r="P33" s="7">
        <v>1</v>
      </c>
      <c r="Q33" s="7">
        <v>0</v>
      </c>
      <c r="R33" s="7">
        <v>1</v>
      </c>
      <c r="S33" s="7">
        <v>0</v>
      </c>
      <c r="T33" s="7">
        <v>0</v>
      </c>
      <c r="U33" s="7">
        <v>1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3.5">
      <c r="A34" s="11" t="s">
        <v>7</v>
      </c>
      <c r="B34" s="22" t="s">
        <v>118</v>
      </c>
      <c r="C34" s="23"/>
      <c r="D34" s="7">
        <f>SUM(D31:D33)</f>
        <v>23</v>
      </c>
      <c r="E34" s="7">
        <f aca="true" t="shared" si="5" ref="E34:U34">SUM(E31:E33)</f>
        <v>0</v>
      </c>
      <c r="F34" s="7">
        <f t="shared" si="5"/>
        <v>23</v>
      </c>
      <c r="G34" s="7">
        <f t="shared" si="5"/>
        <v>21</v>
      </c>
      <c r="H34" s="7">
        <f t="shared" si="5"/>
        <v>0</v>
      </c>
      <c r="I34" s="7">
        <f t="shared" si="5"/>
        <v>21</v>
      </c>
      <c r="J34" s="7">
        <f t="shared" si="5"/>
        <v>3</v>
      </c>
      <c r="K34" s="7">
        <f t="shared" si="5"/>
        <v>2</v>
      </c>
      <c r="L34" s="7">
        <f t="shared" si="5"/>
        <v>1</v>
      </c>
      <c r="M34" s="7">
        <f t="shared" si="5"/>
        <v>11</v>
      </c>
      <c r="N34" s="7">
        <f t="shared" si="5"/>
        <v>0</v>
      </c>
      <c r="O34" s="7">
        <f t="shared" si="5"/>
        <v>4</v>
      </c>
      <c r="P34" s="7">
        <f t="shared" si="5"/>
        <v>2</v>
      </c>
      <c r="Q34" s="7">
        <f t="shared" si="5"/>
        <v>0</v>
      </c>
      <c r="R34" s="7">
        <f t="shared" si="5"/>
        <v>2</v>
      </c>
      <c r="S34" s="7">
        <f t="shared" si="5"/>
        <v>0</v>
      </c>
      <c r="T34" s="7">
        <f t="shared" si="5"/>
        <v>0</v>
      </c>
      <c r="U34" s="7">
        <f t="shared" si="5"/>
        <v>2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3.5">
      <c r="A35" s="22" t="s">
        <v>112</v>
      </c>
      <c r="B35" s="24"/>
      <c r="C35" s="23"/>
      <c r="D35" s="7">
        <f>SUM(D34,D30,D26,D17,D10,D7)</f>
        <v>193</v>
      </c>
      <c r="E35" s="7">
        <f aca="true" t="shared" si="6" ref="E35:U35">SUM(E34,E30,E26,E17,E10,E7)</f>
        <v>5</v>
      </c>
      <c r="F35" s="7">
        <f t="shared" si="6"/>
        <v>188</v>
      </c>
      <c r="G35" s="7">
        <f t="shared" si="6"/>
        <v>165</v>
      </c>
      <c r="H35" s="7">
        <f t="shared" si="6"/>
        <v>3</v>
      </c>
      <c r="I35" s="7">
        <f t="shared" si="6"/>
        <v>162</v>
      </c>
      <c r="J35" s="7">
        <f t="shared" si="6"/>
        <v>25</v>
      </c>
      <c r="K35" s="7">
        <f t="shared" si="6"/>
        <v>2</v>
      </c>
      <c r="L35" s="7">
        <f t="shared" si="6"/>
        <v>14</v>
      </c>
      <c r="M35" s="7">
        <f t="shared" si="6"/>
        <v>82</v>
      </c>
      <c r="N35" s="7">
        <f t="shared" si="6"/>
        <v>0</v>
      </c>
      <c r="O35" s="7">
        <f t="shared" si="6"/>
        <v>42</v>
      </c>
      <c r="P35" s="7">
        <f t="shared" si="6"/>
        <v>28</v>
      </c>
      <c r="Q35" s="7">
        <f t="shared" si="6"/>
        <v>2</v>
      </c>
      <c r="R35" s="7">
        <f t="shared" si="6"/>
        <v>26</v>
      </c>
      <c r="S35" s="7">
        <f t="shared" si="6"/>
        <v>3</v>
      </c>
      <c r="T35" s="7">
        <f t="shared" si="6"/>
        <v>0</v>
      </c>
      <c r="U35" s="7">
        <f t="shared" si="6"/>
        <v>25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3.5">
      <c r="A36" s="11" t="s">
        <v>40</v>
      </c>
      <c r="B36" s="11" t="s">
        <v>41</v>
      </c>
      <c r="C36" s="3" t="s">
        <v>42</v>
      </c>
      <c r="D36" s="7">
        <v>6</v>
      </c>
      <c r="E36" s="7">
        <v>0</v>
      </c>
      <c r="F36" s="7">
        <v>6</v>
      </c>
      <c r="G36" s="7">
        <v>6</v>
      </c>
      <c r="H36" s="7">
        <v>0</v>
      </c>
      <c r="I36" s="7">
        <v>6</v>
      </c>
      <c r="J36" s="7">
        <v>1</v>
      </c>
      <c r="K36" s="7">
        <v>0</v>
      </c>
      <c r="L36" s="7">
        <v>0</v>
      </c>
      <c r="M36" s="7">
        <v>4</v>
      </c>
      <c r="N36" s="7">
        <v>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3.5">
      <c r="A37" s="11" t="s">
        <v>40</v>
      </c>
      <c r="B37" s="11" t="s">
        <v>41</v>
      </c>
      <c r="C37" s="3" t="s">
        <v>43</v>
      </c>
      <c r="D37" s="7">
        <v>8</v>
      </c>
      <c r="E37" s="7">
        <v>0</v>
      </c>
      <c r="F37" s="7">
        <v>8</v>
      </c>
      <c r="G37" s="7">
        <v>8</v>
      </c>
      <c r="H37" s="7">
        <v>0</v>
      </c>
      <c r="I37" s="7">
        <v>8</v>
      </c>
      <c r="J37" s="7">
        <v>1</v>
      </c>
      <c r="K37" s="7">
        <v>0</v>
      </c>
      <c r="L37" s="7">
        <v>0</v>
      </c>
      <c r="M37" s="7">
        <v>3</v>
      </c>
      <c r="N37" s="7">
        <v>1</v>
      </c>
      <c r="O37" s="7">
        <v>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3.5">
      <c r="A38" s="11" t="s">
        <v>40</v>
      </c>
      <c r="B38" s="22" t="s">
        <v>119</v>
      </c>
      <c r="C38" s="23"/>
      <c r="D38" s="7">
        <f>SUM(D36:D37)</f>
        <v>14</v>
      </c>
      <c r="E38" s="7">
        <f aca="true" t="shared" si="7" ref="E38:U38">SUM(E36:E37)</f>
        <v>0</v>
      </c>
      <c r="F38" s="7">
        <f t="shared" si="7"/>
        <v>14</v>
      </c>
      <c r="G38" s="7">
        <f t="shared" si="7"/>
        <v>14</v>
      </c>
      <c r="H38" s="7">
        <f t="shared" si="7"/>
        <v>0</v>
      </c>
      <c r="I38" s="7">
        <f t="shared" si="7"/>
        <v>14</v>
      </c>
      <c r="J38" s="7">
        <f t="shared" si="7"/>
        <v>2</v>
      </c>
      <c r="K38" s="7">
        <f t="shared" si="7"/>
        <v>0</v>
      </c>
      <c r="L38" s="7">
        <f t="shared" si="7"/>
        <v>0</v>
      </c>
      <c r="M38" s="7">
        <f t="shared" si="7"/>
        <v>7</v>
      </c>
      <c r="N38" s="7">
        <f t="shared" si="7"/>
        <v>2</v>
      </c>
      <c r="O38" s="7">
        <f t="shared" si="7"/>
        <v>3</v>
      </c>
      <c r="P38" s="7">
        <f t="shared" si="7"/>
        <v>0</v>
      </c>
      <c r="Q38" s="7">
        <f t="shared" si="7"/>
        <v>0</v>
      </c>
      <c r="R38" s="7">
        <f t="shared" si="7"/>
        <v>0</v>
      </c>
      <c r="S38" s="7">
        <f t="shared" si="7"/>
        <v>0</v>
      </c>
      <c r="T38" s="7">
        <f t="shared" si="7"/>
        <v>0</v>
      </c>
      <c r="U38" s="7">
        <f t="shared" si="7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3.5">
      <c r="A39" s="11" t="s">
        <v>40</v>
      </c>
      <c r="B39" s="11" t="s">
        <v>44</v>
      </c>
      <c r="C39" s="3" t="s">
        <v>45</v>
      </c>
      <c r="D39" s="7">
        <v>18</v>
      </c>
      <c r="E39" s="7">
        <v>1</v>
      </c>
      <c r="F39" s="7">
        <v>17</v>
      </c>
      <c r="G39" s="7">
        <v>17</v>
      </c>
      <c r="H39" s="7">
        <v>1</v>
      </c>
      <c r="I39" s="7">
        <v>16</v>
      </c>
      <c r="J39" s="7">
        <v>1</v>
      </c>
      <c r="K39" s="7">
        <v>0</v>
      </c>
      <c r="L39" s="7">
        <v>1</v>
      </c>
      <c r="M39" s="7">
        <v>9</v>
      </c>
      <c r="N39" s="7">
        <v>1</v>
      </c>
      <c r="O39" s="7">
        <v>5</v>
      </c>
      <c r="P39" s="7">
        <v>1</v>
      </c>
      <c r="Q39" s="7">
        <v>0</v>
      </c>
      <c r="R39" s="7">
        <v>1</v>
      </c>
      <c r="S39" s="7">
        <v>0</v>
      </c>
      <c r="T39" s="7">
        <v>0</v>
      </c>
      <c r="U39" s="7">
        <v>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3.5">
      <c r="A40" s="11" t="s">
        <v>40</v>
      </c>
      <c r="B40" s="11" t="s">
        <v>44</v>
      </c>
      <c r="C40" s="3" t="s">
        <v>46</v>
      </c>
      <c r="D40" s="7">
        <v>6</v>
      </c>
      <c r="E40" s="7">
        <v>0</v>
      </c>
      <c r="F40" s="7">
        <v>6</v>
      </c>
      <c r="G40" s="7">
        <v>6</v>
      </c>
      <c r="H40" s="7">
        <v>0</v>
      </c>
      <c r="I40" s="7">
        <v>6</v>
      </c>
      <c r="J40" s="7">
        <v>1</v>
      </c>
      <c r="K40" s="7">
        <v>0</v>
      </c>
      <c r="L40" s="7">
        <v>0</v>
      </c>
      <c r="M40" s="7">
        <v>4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3.5">
      <c r="A41" s="11" t="s">
        <v>40</v>
      </c>
      <c r="B41" s="22" t="s">
        <v>120</v>
      </c>
      <c r="C41" s="23"/>
      <c r="D41" s="7">
        <f>SUM(D39:D40)</f>
        <v>24</v>
      </c>
      <c r="E41" s="7">
        <f aca="true" t="shared" si="8" ref="E41:U41">SUM(E39:E40)</f>
        <v>1</v>
      </c>
      <c r="F41" s="7">
        <f t="shared" si="8"/>
        <v>23</v>
      </c>
      <c r="G41" s="7">
        <f t="shared" si="8"/>
        <v>23</v>
      </c>
      <c r="H41" s="7">
        <f t="shared" si="8"/>
        <v>1</v>
      </c>
      <c r="I41" s="7">
        <f t="shared" si="8"/>
        <v>22</v>
      </c>
      <c r="J41" s="7">
        <f t="shared" si="8"/>
        <v>2</v>
      </c>
      <c r="K41" s="7">
        <f t="shared" si="8"/>
        <v>0</v>
      </c>
      <c r="L41" s="7">
        <f t="shared" si="8"/>
        <v>1</v>
      </c>
      <c r="M41" s="7">
        <f t="shared" si="8"/>
        <v>13</v>
      </c>
      <c r="N41" s="7">
        <f t="shared" si="8"/>
        <v>2</v>
      </c>
      <c r="O41" s="7">
        <f t="shared" si="8"/>
        <v>5</v>
      </c>
      <c r="P41" s="7">
        <f t="shared" si="8"/>
        <v>1</v>
      </c>
      <c r="Q41" s="7">
        <f t="shared" si="8"/>
        <v>0</v>
      </c>
      <c r="R41" s="7">
        <f t="shared" si="8"/>
        <v>1</v>
      </c>
      <c r="S41" s="7">
        <f t="shared" si="8"/>
        <v>0</v>
      </c>
      <c r="T41" s="7">
        <f t="shared" si="8"/>
        <v>0</v>
      </c>
      <c r="U41" s="7">
        <f t="shared" si="8"/>
        <v>1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3.5">
      <c r="A42" s="11" t="s">
        <v>40</v>
      </c>
      <c r="B42" s="11" t="s">
        <v>47</v>
      </c>
      <c r="C42" s="3" t="s">
        <v>48</v>
      </c>
      <c r="D42" s="7">
        <v>10</v>
      </c>
      <c r="E42" s="7">
        <v>1</v>
      </c>
      <c r="F42" s="7">
        <v>9</v>
      </c>
      <c r="G42" s="7">
        <v>9</v>
      </c>
      <c r="H42" s="7">
        <v>0</v>
      </c>
      <c r="I42" s="7">
        <v>9</v>
      </c>
      <c r="J42" s="7">
        <v>1</v>
      </c>
      <c r="K42" s="7">
        <v>0</v>
      </c>
      <c r="L42" s="7">
        <v>1</v>
      </c>
      <c r="M42" s="7">
        <v>4</v>
      </c>
      <c r="N42" s="7">
        <v>0</v>
      </c>
      <c r="O42" s="7">
        <v>3</v>
      </c>
      <c r="P42" s="7">
        <v>1</v>
      </c>
      <c r="Q42" s="7">
        <v>1</v>
      </c>
      <c r="R42" s="7">
        <v>0</v>
      </c>
      <c r="S42" s="7">
        <v>0</v>
      </c>
      <c r="T42" s="7">
        <v>0</v>
      </c>
      <c r="U42" s="7">
        <v>1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3.5">
      <c r="A43" s="11" t="s">
        <v>40</v>
      </c>
      <c r="B43" s="22" t="s">
        <v>121</v>
      </c>
      <c r="C43" s="23"/>
      <c r="D43" s="7">
        <f>SUM(D42)</f>
        <v>10</v>
      </c>
      <c r="E43" s="7">
        <f aca="true" t="shared" si="9" ref="E43:U43">SUM(E42)</f>
        <v>1</v>
      </c>
      <c r="F43" s="7">
        <f t="shared" si="9"/>
        <v>9</v>
      </c>
      <c r="G43" s="7">
        <f t="shared" si="9"/>
        <v>9</v>
      </c>
      <c r="H43" s="7">
        <f t="shared" si="9"/>
        <v>0</v>
      </c>
      <c r="I43" s="7">
        <f t="shared" si="9"/>
        <v>9</v>
      </c>
      <c r="J43" s="7">
        <f t="shared" si="9"/>
        <v>1</v>
      </c>
      <c r="K43" s="7">
        <f t="shared" si="9"/>
        <v>0</v>
      </c>
      <c r="L43" s="7">
        <f t="shared" si="9"/>
        <v>1</v>
      </c>
      <c r="M43" s="7">
        <f t="shared" si="9"/>
        <v>4</v>
      </c>
      <c r="N43" s="7">
        <f t="shared" si="9"/>
        <v>0</v>
      </c>
      <c r="O43" s="7">
        <f t="shared" si="9"/>
        <v>3</v>
      </c>
      <c r="P43" s="7">
        <f t="shared" si="9"/>
        <v>1</v>
      </c>
      <c r="Q43" s="7">
        <f t="shared" si="9"/>
        <v>1</v>
      </c>
      <c r="R43" s="7">
        <f t="shared" si="9"/>
        <v>0</v>
      </c>
      <c r="S43" s="7">
        <f t="shared" si="9"/>
        <v>0</v>
      </c>
      <c r="T43" s="7">
        <f t="shared" si="9"/>
        <v>0</v>
      </c>
      <c r="U43" s="7">
        <f t="shared" si="9"/>
        <v>1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3.5">
      <c r="A44" s="22" t="s">
        <v>122</v>
      </c>
      <c r="B44" s="24"/>
      <c r="C44" s="23"/>
      <c r="D44" s="7">
        <f>SUM(D43,D41,D38)</f>
        <v>48</v>
      </c>
      <c r="E44" s="7">
        <f aca="true" t="shared" si="10" ref="E44:U44">SUM(E43,E41,E38)</f>
        <v>2</v>
      </c>
      <c r="F44" s="7">
        <f t="shared" si="10"/>
        <v>46</v>
      </c>
      <c r="G44" s="7">
        <f t="shared" si="10"/>
        <v>46</v>
      </c>
      <c r="H44" s="7">
        <f t="shared" si="10"/>
        <v>1</v>
      </c>
      <c r="I44" s="7">
        <f t="shared" si="10"/>
        <v>45</v>
      </c>
      <c r="J44" s="7">
        <f t="shared" si="10"/>
        <v>5</v>
      </c>
      <c r="K44" s="7">
        <f t="shared" si="10"/>
        <v>0</v>
      </c>
      <c r="L44" s="7">
        <f t="shared" si="10"/>
        <v>2</v>
      </c>
      <c r="M44" s="7">
        <f t="shared" si="10"/>
        <v>24</v>
      </c>
      <c r="N44" s="7">
        <f t="shared" si="10"/>
        <v>4</v>
      </c>
      <c r="O44" s="7">
        <f t="shared" si="10"/>
        <v>11</v>
      </c>
      <c r="P44" s="7">
        <f t="shared" si="10"/>
        <v>2</v>
      </c>
      <c r="Q44" s="7">
        <f t="shared" si="10"/>
        <v>1</v>
      </c>
      <c r="R44" s="7">
        <f t="shared" si="10"/>
        <v>1</v>
      </c>
      <c r="S44" s="7">
        <f t="shared" si="10"/>
        <v>0</v>
      </c>
      <c r="T44" s="7">
        <f t="shared" si="10"/>
        <v>0</v>
      </c>
      <c r="U44" s="7">
        <f t="shared" si="10"/>
        <v>2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3.5">
      <c r="A45" s="11" t="s">
        <v>49</v>
      </c>
      <c r="B45" s="11" t="s">
        <v>50</v>
      </c>
      <c r="C45" s="3" t="s">
        <v>51</v>
      </c>
      <c r="D45" s="7">
        <v>5</v>
      </c>
      <c r="E45" s="7">
        <v>0</v>
      </c>
      <c r="F45" s="7">
        <v>5</v>
      </c>
      <c r="G45" s="7">
        <v>5</v>
      </c>
      <c r="H45" s="7">
        <v>0</v>
      </c>
      <c r="I45" s="7">
        <v>5</v>
      </c>
      <c r="J45" s="7">
        <v>1</v>
      </c>
      <c r="K45" s="7">
        <v>0</v>
      </c>
      <c r="L45" s="7">
        <v>0</v>
      </c>
      <c r="M45" s="7">
        <v>3</v>
      </c>
      <c r="N45" s="7">
        <v>0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3.5">
      <c r="A46" s="11" t="s">
        <v>49</v>
      </c>
      <c r="B46" s="11" t="s">
        <v>50</v>
      </c>
      <c r="C46" s="3" t="s">
        <v>52</v>
      </c>
      <c r="D46" s="7">
        <v>1</v>
      </c>
      <c r="E46" s="7">
        <v>0</v>
      </c>
      <c r="F46" s="7">
        <v>1</v>
      </c>
      <c r="G46" s="7">
        <v>1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3.5">
      <c r="A47" s="11" t="s">
        <v>49</v>
      </c>
      <c r="B47" s="11" t="s">
        <v>50</v>
      </c>
      <c r="C47" s="3" t="s">
        <v>53</v>
      </c>
      <c r="D47" s="7">
        <v>4</v>
      </c>
      <c r="E47" s="7">
        <v>0</v>
      </c>
      <c r="F47" s="7">
        <v>4</v>
      </c>
      <c r="G47" s="7">
        <v>4</v>
      </c>
      <c r="H47" s="7">
        <v>0</v>
      </c>
      <c r="I47" s="7">
        <v>4</v>
      </c>
      <c r="J47" s="7">
        <v>1</v>
      </c>
      <c r="K47" s="7">
        <v>0</v>
      </c>
      <c r="L47" s="7">
        <v>0</v>
      </c>
      <c r="M47" s="7">
        <v>1</v>
      </c>
      <c r="N47" s="7">
        <v>1</v>
      </c>
      <c r="O47" s="7"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3.5">
      <c r="A48" s="11" t="s">
        <v>49</v>
      </c>
      <c r="B48" s="11" t="s">
        <v>50</v>
      </c>
      <c r="C48" s="3" t="s">
        <v>54</v>
      </c>
      <c r="D48" s="7">
        <v>3</v>
      </c>
      <c r="E48" s="7">
        <v>0</v>
      </c>
      <c r="F48" s="7">
        <v>3</v>
      </c>
      <c r="G48" s="7">
        <v>3</v>
      </c>
      <c r="H48" s="7">
        <v>0</v>
      </c>
      <c r="I48" s="7">
        <v>3</v>
      </c>
      <c r="J48" s="7">
        <v>1</v>
      </c>
      <c r="K48" s="7">
        <v>0</v>
      </c>
      <c r="L48" s="7">
        <v>0</v>
      </c>
      <c r="M48" s="7">
        <v>1</v>
      </c>
      <c r="N48" s="7">
        <v>0</v>
      </c>
      <c r="O48" s="7"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3.5">
      <c r="A49" s="11" t="s">
        <v>49</v>
      </c>
      <c r="B49" s="22" t="s">
        <v>123</v>
      </c>
      <c r="C49" s="23"/>
      <c r="D49" s="7">
        <f>SUM(D45:D48)</f>
        <v>13</v>
      </c>
      <c r="E49" s="7">
        <f aca="true" t="shared" si="11" ref="E49:U49">SUM(E45:E48)</f>
        <v>0</v>
      </c>
      <c r="F49" s="7">
        <f t="shared" si="11"/>
        <v>13</v>
      </c>
      <c r="G49" s="7">
        <f t="shared" si="11"/>
        <v>13</v>
      </c>
      <c r="H49" s="7">
        <f t="shared" si="11"/>
        <v>0</v>
      </c>
      <c r="I49" s="7">
        <f t="shared" si="11"/>
        <v>13</v>
      </c>
      <c r="J49" s="7">
        <f t="shared" si="11"/>
        <v>3</v>
      </c>
      <c r="K49" s="7">
        <f t="shared" si="11"/>
        <v>0</v>
      </c>
      <c r="L49" s="7">
        <f t="shared" si="11"/>
        <v>0</v>
      </c>
      <c r="M49" s="7">
        <f t="shared" si="11"/>
        <v>6</v>
      </c>
      <c r="N49" s="7">
        <f t="shared" si="11"/>
        <v>1</v>
      </c>
      <c r="O49" s="7">
        <f t="shared" si="11"/>
        <v>3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3.5">
      <c r="A50" s="11" t="s">
        <v>49</v>
      </c>
      <c r="B50" s="11" t="s">
        <v>55</v>
      </c>
      <c r="C50" s="3" t="s">
        <v>56</v>
      </c>
      <c r="D50" s="7">
        <v>6</v>
      </c>
      <c r="E50" s="7">
        <v>0</v>
      </c>
      <c r="F50" s="7">
        <v>6</v>
      </c>
      <c r="G50" s="7">
        <v>6</v>
      </c>
      <c r="H50" s="7">
        <v>0</v>
      </c>
      <c r="I50" s="7">
        <v>6</v>
      </c>
      <c r="J50" s="7">
        <v>1</v>
      </c>
      <c r="K50" s="7">
        <v>0</v>
      </c>
      <c r="L50" s="7">
        <v>0</v>
      </c>
      <c r="M50" s="7">
        <v>3</v>
      </c>
      <c r="N50" s="7">
        <v>0</v>
      </c>
      <c r="O50" s="7">
        <v>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3.5">
      <c r="A51" s="11" t="s">
        <v>49</v>
      </c>
      <c r="B51" s="11" t="s">
        <v>55</v>
      </c>
      <c r="C51" s="3" t="s">
        <v>57</v>
      </c>
      <c r="D51" s="7">
        <v>6</v>
      </c>
      <c r="E51" s="7">
        <v>0</v>
      </c>
      <c r="F51" s="7">
        <v>6</v>
      </c>
      <c r="G51" s="7">
        <v>6</v>
      </c>
      <c r="H51" s="7">
        <v>0</v>
      </c>
      <c r="I51" s="7">
        <v>6</v>
      </c>
      <c r="J51" s="7">
        <v>1</v>
      </c>
      <c r="K51" s="7">
        <v>0</v>
      </c>
      <c r="L51" s="7">
        <v>0</v>
      </c>
      <c r="M51" s="7">
        <v>3</v>
      </c>
      <c r="N51" s="7">
        <v>0</v>
      </c>
      <c r="O51" s="7">
        <v>2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3.5">
      <c r="A52" s="11" t="s">
        <v>49</v>
      </c>
      <c r="B52" s="11" t="s">
        <v>55</v>
      </c>
      <c r="C52" s="3" t="s">
        <v>58</v>
      </c>
      <c r="D52" s="7">
        <v>3</v>
      </c>
      <c r="E52" s="7">
        <v>0</v>
      </c>
      <c r="F52" s="7">
        <v>3</v>
      </c>
      <c r="G52" s="7">
        <v>3</v>
      </c>
      <c r="H52" s="7">
        <v>0</v>
      </c>
      <c r="I52" s="7">
        <v>3</v>
      </c>
      <c r="J52" s="7">
        <v>1</v>
      </c>
      <c r="K52" s="7">
        <v>0</v>
      </c>
      <c r="L52" s="7">
        <v>0</v>
      </c>
      <c r="M52" s="7">
        <v>2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3.5">
      <c r="A53" s="11" t="s">
        <v>49</v>
      </c>
      <c r="B53" s="11" t="s">
        <v>55</v>
      </c>
      <c r="C53" s="3" t="s">
        <v>59</v>
      </c>
      <c r="D53" s="7">
        <v>4</v>
      </c>
      <c r="E53" s="7">
        <v>0</v>
      </c>
      <c r="F53" s="7">
        <v>4</v>
      </c>
      <c r="G53" s="7">
        <v>4</v>
      </c>
      <c r="H53" s="7">
        <v>0</v>
      </c>
      <c r="I53" s="7">
        <v>4</v>
      </c>
      <c r="J53" s="7">
        <v>1</v>
      </c>
      <c r="K53" s="7">
        <v>0</v>
      </c>
      <c r="L53" s="7">
        <v>0</v>
      </c>
      <c r="M53" s="7">
        <v>1</v>
      </c>
      <c r="N53" s="7">
        <v>0</v>
      </c>
      <c r="O53" s="7">
        <v>2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3.5">
      <c r="A54" s="11" t="s">
        <v>49</v>
      </c>
      <c r="B54" s="11" t="s">
        <v>55</v>
      </c>
      <c r="C54" s="3" t="s">
        <v>141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3.5">
      <c r="A55" s="11" t="s">
        <v>49</v>
      </c>
      <c r="B55" s="11" t="s">
        <v>55</v>
      </c>
      <c r="C55" s="3" t="s">
        <v>60</v>
      </c>
      <c r="D55" s="7">
        <v>2</v>
      </c>
      <c r="E55" s="7">
        <v>0</v>
      </c>
      <c r="F55" s="7">
        <v>2</v>
      </c>
      <c r="G55" s="7">
        <v>2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3.5">
      <c r="A56" s="11" t="s">
        <v>49</v>
      </c>
      <c r="B56" s="11" t="s">
        <v>55</v>
      </c>
      <c r="C56" s="3" t="s">
        <v>61</v>
      </c>
      <c r="D56" s="7">
        <v>6</v>
      </c>
      <c r="E56" s="7">
        <v>0</v>
      </c>
      <c r="F56" s="7">
        <v>6</v>
      </c>
      <c r="G56" s="7">
        <v>6</v>
      </c>
      <c r="H56" s="7">
        <v>0</v>
      </c>
      <c r="I56" s="7">
        <v>6</v>
      </c>
      <c r="J56" s="7">
        <v>1</v>
      </c>
      <c r="K56" s="7">
        <v>0</v>
      </c>
      <c r="L56" s="7">
        <v>0</v>
      </c>
      <c r="M56" s="7">
        <v>2</v>
      </c>
      <c r="N56" s="7">
        <v>0</v>
      </c>
      <c r="O56" s="7">
        <v>3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3.5">
      <c r="A57" s="11" t="s">
        <v>49</v>
      </c>
      <c r="B57" s="22" t="s">
        <v>124</v>
      </c>
      <c r="C57" s="23"/>
      <c r="D57" s="7">
        <f>SUM(D50:D56)</f>
        <v>27</v>
      </c>
      <c r="E57" s="7">
        <f aca="true" t="shared" si="12" ref="E57:U57">SUM(E50:E56)</f>
        <v>0</v>
      </c>
      <c r="F57" s="7">
        <f t="shared" si="12"/>
        <v>27</v>
      </c>
      <c r="G57" s="7">
        <f t="shared" si="12"/>
        <v>27</v>
      </c>
      <c r="H57" s="7">
        <f t="shared" si="12"/>
        <v>0</v>
      </c>
      <c r="I57" s="7">
        <f t="shared" si="12"/>
        <v>27</v>
      </c>
      <c r="J57" s="7">
        <f t="shared" si="12"/>
        <v>5</v>
      </c>
      <c r="K57" s="7">
        <f t="shared" si="12"/>
        <v>0</v>
      </c>
      <c r="L57" s="7">
        <f t="shared" si="12"/>
        <v>0</v>
      </c>
      <c r="M57" s="7">
        <f t="shared" si="12"/>
        <v>12</v>
      </c>
      <c r="N57" s="7">
        <f t="shared" si="12"/>
        <v>0</v>
      </c>
      <c r="O57" s="7">
        <f t="shared" si="12"/>
        <v>10</v>
      </c>
      <c r="P57" s="7">
        <f t="shared" si="12"/>
        <v>0</v>
      </c>
      <c r="Q57" s="7">
        <f t="shared" si="12"/>
        <v>0</v>
      </c>
      <c r="R57" s="7">
        <f t="shared" si="12"/>
        <v>0</v>
      </c>
      <c r="S57" s="7">
        <f t="shared" si="12"/>
        <v>0</v>
      </c>
      <c r="T57" s="7">
        <f t="shared" si="12"/>
        <v>0</v>
      </c>
      <c r="U57" s="7">
        <f t="shared" si="12"/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3.5">
      <c r="A58" s="11" t="s">
        <v>49</v>
      </c>
      <c r="B58" s="11" t="s">
        <v>62</v>
      </c>
      <c r="C58" s="3" t="s">
        <v>63</v>
      </c>
      <c r="D58" s="7">
        <v>4</v>
      </c>
      <c r="E58" s="7">
        <v>0</v>
      </c>
      <c r="F58" s="7">
        <v>4</v>
      </c>
      <c r="G58" s="7">
        <v>3</v>
      </c>
      <c r="H58" s="7">
        <v>0</v>
      </c>
      <c r="I58" s="7">
        <v>3</v>
      </c>
      <c r="J58" s="7">
        <v>0</v>
      </c>
      <c r="K58" s="7">
        <v>0</v>
      </c>
      <c r="L58" s="7">
        <v>1</v>
      </c>
      <c r="M58" s="7">
        <v>2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0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3.5">
      <c r="A59" s="11" t="s">
        <v>49</v>
      </c>
      <c r="B59" s="22" t="s">
        <v>125</v>
      </c>
      <c r="C59" s="23"/>
      <c r="D59" s="7">
        <f>SUM(D58)</f>
        <v>4</v>
      </c>
      <c r="E59" s="7">
        <f aca="true" t="shared" si="13" ref="E59:U59">SUM(E58)</f>
        <v>0</v>
      </c>
      <c r="F59" s="7">
        <f t="shared" si="13"/>
        <v>4</v>
      </c>
      <c r="G59" s="7">
        <f t="shared" si="13"/>
        <v>3</v>
      </c>
      <c r="H59" s="7">
        <f t="shared" si="13"/>
        <v>0</v>
      </c>
      <c r="I59" s="7">
        <f t="shared" si="13"/>
        <v>3</v>
      </c>
      <c r="J59" s="7">
        <f t="shared" si="13"/>
        <v>0</v>
      </c>
      <c r="K59" s="7">
        <f t="shared" si="13"/>
        <v>0</v>
      </c>
      <c r="L59" s="7">
        <f t="shared" si="13"/>
        <v>1</v>
      </c>
      <c r="M59" s="7">
        <f t="shared" si="13"/>
        <v>2</v>
      </c>
      <c r="N59" s="7">
        <f t="shared" si="13"/>
        <v>0</v>
      </c>
      <c r="O59" s="7">
        <f t="shared" si="13"/>
        <v>0</v>
      </c>
      <c r="P59" s="7">
        <f t="shared" si="13"/>
        <v>1</v>
      </c>
      <c r="Q59" s="7">
        <f t="shared" si="13"/>
        <v>0</v>
      </c>
      <c r="R59" s="7">
        <f t="shared" si="13"/>
        <v>1</v>
      </c>
      <c r="S59" s="7">
        <f t="shared" si="13"/>
        <v>0</v>
      </c>
      <c r="T59" s="7">
        <f t="shared" si="13"/>
        <v>1</v>
      </c>
      <c r="U59" s="7">
        <f t="shared" si="13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3.5">
      <c r="A60" s="22" t="s">
        <v>126</v>
      </c>
      <c r="B60" s="24"/>
      <c r="C60" s="23"/>
      <c r="D60" s="7">
        <f>SUM(D59,D57,D49)</f>
        <v>44</v>
      </c>
      <c r="E60" s="7">
        <f aca="true" t="shared" si="14" ref="E60:U60">SUM(E59,E57,E49)</f>
        <v>0</v>
      </c>
      <c r="F60" s="7">
        <f t="shared" si="14"/>
        <v>44</v>
      </c>
      <c r="G60" s="7">
        <f t="shared" si="14"/>
        <v>43</v>
      </c>
      <c r="H60" s="7">
        <f t="shared" si="14"/>
        <v>0</v>
      </c>
      <c r="I60" s="7">
        <f t="shared" si="14"/>
        <v>43</v>
      </c>
      <c r="J60" s="7">
        <f t="shared" si="14"/>
        <v>8</v>
      </c>
      <c r="K60" s="7">
        <f t="shared" si="14"/>
        <v>0</v>
      </c>
      <c r="L60" s="7">
        <f t="shared" si="14"/>
        <v>1</v>
      </c>
      <c r="M60" s="7">
        <f t="shared" si="14"/>
        <v>20</v>
      </c>
      <c r="N60" s="7">
        <f t="shared" si="14"/>
        <v>1</v>
      </c>
      <c r="O60" s="7">
        <f t="shared" si="14"/>
        <v>13</v>
      </c>
      <c r="P60" s="7">
        <f t="shared" si="14"/>
        <v>1</v>
      </c>
      <c r="Q60" s="7">
        <f t="shared" si="14"/>
        <v>0</v>
      </c>
      <c r="R60" s="7">
        <f t="shared" si="14"/>
        <v>1</v>
      </c>
      <c r="S60" s="7">
        <f t="shared" si="14"/>
        <v>0</v>
      </c>
      <c r="T60" s="7">
        <f t="shared" si="14"/>
        <v>1</v>
      </c>
      <c r="U60" s="7">
        <f t="shared" si="14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3.5">
      <c r="A61" s="11" t="s">
        <v>64</v>
      </c>
      <c r="B61" s="11" t="s">
        <v>65</v>
      </c>
      <c r="C61" s="3" t="s">
        <v>66</v>
      </c>
      <c r="D61" s="7">
        <v>7</v>
      </c>
      <c r="E61" s="7">
        <v>0</v>
      </c>
      <c r="F61" s="7">
        <v>7</v>
      </c>
      <c r="G61" s="7">
        <v>6</v>
      </c>
      <c r="H61" s="7">
        <v>0</v>
      </c>
      <c r="I61" s="7">
        <v>6</v>
      </c>
      <c r="J61" s="7">
        <v>0</v>
      </c>
      <c r="K61" s="7">
        <v>0</v>
      </c>
      <c r="L61" s="7">
        <v>1</v>
      </c>
      <c r="M61" s="7">
        <v>5</v>
      </c>
      <c r="N61" s="7">
        <v>0</v>
      </c>
      <c r="O61" s="7">
        <v>0</v>
      </c>
      <c r="P61" s="7">
        <v>1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3.5">
      <c r="A62" s="11" t="s">
        <v>64</v>
      </c>
      <c r="B62" s="11" t="s">
        <v>65</v>
      </c>
      <c r="C62" s="3" t="s">
        <v>67</v>
      </c>
      <c r="D62" s="7">
        <v>3</v>
      </c>
      <c r="E62" s="7">
        <v>0</v>
      </c>
      <c r="F62" s="7">
        <v>3</v>
      </c>
      <c r="G62" s="7">
        <v>3</v>
      </c>
      <c r="H62" s="7">
        <v>0</v>
      </c>
      <c r="I62" s="7">
        <v>3</v>
      </c>
      <c r="J62" s="7">
        <v>0</v>
      </c>
      <c r="K62" s="7">
        <v>0</v>
      </c>
      <c r="L62" s="7">
        <v>1</v>
      </c>
      <c r="M62" s="7">
        <v>1</v>
      </c>
      <c r="N62" s="7">
        <v>0</v>
      </c>
      <c r="O62" s="7"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3.5">
      <c r="A63" s="11" t="s">
        <v>64</v>
      </c>
      <c r="B63" s="11" t="s">
        <v>65</v>
      </c>
      <c r="C63" s="3" t="s">
        <v>68</v>
      </c>
      <c r="D63" s="7">
        <v>3</v>
      </c>
      <c r="E63" s="7">
        <v>0</v>
      </c>
      <c r="F63" s="7">
        <v>3</v>
      </c>
      <c r="G63" s="7">
        <v>3</v>
      </c>
      <c r="H63" s="7">
        <v>0</v>
      </c>
      <c r="I63" s="7">
        <v>3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2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3.5">
      <c r="A64" s="11" t="s">
        <v>64</v>
      </c>
      <c r="B64" s="22" t="s">
        <v>127</v>
      </c>
      <c r="C64" s="23"/>
      <c r="D64" s="7">
        <f>SUM(D61:D63)</f>
        <v>13</v>
      </c>
      <c r="E64" s="7">
        <f aca="true" t="shared" si="15" ref="E64:U64">SUM(E61:E63)</f>
        <v>0</v>
      </c>
      <c r="F64" s="7">
        <f t="shared" si="15"/>
        <v>13</v>
      </c>
      <c r="G64" s="7">
        <f t="shared" si="15"/>
        <v>12</v>
      </c>
      <c r="H64" s="7">
        <f t="shared" si="15"/>
        <v>0</v>
      </c>
      <c r="I64" s="7">
        <f t="shared" si="15"/>
        <v>12</v>
      </c>
      <c r="J64" s="7">
        <f t="shared" si="15"/>
        <v>0</v>
      </c>
      <c r="K64" s="7">
        <f t="shared" si="15"/>
        <v>0</v>
      </c>
      <c r="L64" s="7">
        <f t="shared" si="15"/>
        <v>3</v>
      </c>
      <c r="M64" s="7">
        <f t="shared" si="15"/>
        <v>6</v>
      </c>
      <c r="N64" s="7">
        <f t="shared" si="15"/>
        <v>0</v>
      </c>
      <c r="O64" s="7">
        <f t="shared" si="15"/>
        <v>3</v>
      </c>
      <c r="P64" s="7">
        <f t="shared" si="15"/>
        <v>1</v>
      </c>
      <c r="Q64" s="7">
        <f t="shared" si="15"/>
        <v>0</v>
      </c>
      <c r="R64" s="7">
        <f t="shared" si="15"/>
        <v>1</v>
      </c>
      <c r="S64" s="7">
        <f t="shared" si="15"/>
        <v>1</v>
      </c>
      <c r="T64" s="7">
        <f t="shared" si="15"/>
        <v>0</v>
      </c>
      <c r="U64" s="7">
        <f t="shared" si="15"/>
        <v>0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3.5">
      <c r="A65" s="11" t="s">
        <v>64</v>
      </c>
      <c r="B65" s="11" t="s">
        <v>69</v>
      </c>
      <c r="C65" s="3" t="s">
        <v>70</v>
      </c>
      <c r="D65" s="7">
        <v>4</v>
      </c>
      <c r="E65" s="7">
        <v>0</v>
      </c>
      <c r="F65" s="7">
        <v>4</v>
      </c>
      <c r="G65" s="7">
        <v>4</v>
      </c>
      <c r="H65" s="7">
        <v>0</v>
      </c>
      <c r="I65" s="7">
        <v>4</v>
      </c>
      <c r="J65" s="7">
        <v>1</v>
      </c>
      <c r="K65" s="7">
        <v>0</v>
      </c>
      <c r="L65" s="7">
        <v>0</v>
      </c>
      <c r="M65" s="7">
        <v>2</v>
      </c>
      <c r="N65" s="7">
        <v>0</v>
      </c>
      <c r="O65" s="7">
        <v>1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3.5">
      <c r="A66" s="11" t="s">
        <v>64</v>
      </c>
      <c r="B66" s="11" t="s">
        <v>69</v>
      </c>
      <c r="C66" s="3" t="s">
        <v>71</v>
      </c>
      <c r="D66" s="7">
        <v>4</v>
      </c>
      <c r="E66" s="7">
        <v>0</v>
      </c>
      <c r="F66" s="7">
        <v>4</v>
      </c>
      <c r="G66" s="7">
        <v>4</v>
      </c>
      <c r="H66" s="7">
        <v>0</v>
      </c>
      <c r="I66" s="7">
        <v>4</v>
      </c>
      <c r="J66" s="7">
        <v>1</v>
      </c>
      <c r="K66" s="7">
        <v>0</v>
      </c>
      <c r="L66" s="7">
        <v>0</v>
      </c>
      <c r="M66" s="7">
        <v>3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3.5">
      <c r="A67" s="11" t="s">
        <v>64</v>
      </c>
      <c r="B67" s="22" t="s">
        <v>128</v>
      </c>
      <c r="C67" s="23"/>
      <c r="D67" s="7">
        <f>SUM(D65:D66)</f>
        <v>8</v>
      </c>
      <c r="E67" s="7">
        <f aca="true" t="shared" si="16" ref="E67:U67">SUM(E65:E66)</f>
        <v>0</v>
      </c>
      <c r="F67" s="7">
        <f t="shared" si="16"/>
        <v>8</v>
      </c>
      <c r="G67" s="7">
        <f t="shared" si="16"/>
        <v>8</v>
      </c>
      <c r="H67" s="7">
        <f t="shared" si="16"/>
        <v>0</v>
      </c>
      <c r="I67" s="7">
        <f t="shared" si="16"/>
        <v>8</v>
      </c>
      <c r="J67" s="7">
        <f t="shared" si="16"/>
        <v>2</v>
      </c>
      <c r="K67" s="7">
        <f t="shared" si="16"/>
        <v>0</v>
      </c>
      <c r="L67" s="7">
        <f t="shared" si="16"/>
        <v>0</v>
      </c>
      <c r="M67" s="7">
        <f t="shared" si="16"/>
        <v>5</v>
      </c>
      <c r="N67" s="7">
        <f t="shared" si="16"/>
        <v>0</v>
      </c>
      <c r="O67" s="7">
        <f t="shared" si="16"/>
        <v>1</v>
      </c>
      <c r="P67" s="7">
        <f t="shared" si="16"/>
        <v>0</v>
      </c>
      <c r="Q67" s="7">
        <f t="shared" si="16"/>
        <v>0</v>
      </c>
      <c r="R67" s="7">
        <f t="shared" si="16"/>
        <v>0</v>
      </c>
      <c r="S67" s="7">
        <f t="shared" si="16"/>
        <v>0</v>
      </c>
      <c r="T67" s="7">
        <f t="shared" si="16"/>
        <v>0</v>
      </c>
      <c r="U67" s="7">
        <f t="shared" si="16"/>
        <v>0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3.5">
      <c r="A68" s="11" t="s">
        <v>64</v>
      </c>
      <c r="B68" s="11" t="s">
        <v>72</v>
      </c>
      <c r="C68" s="3" t="s">
        <v>73</v>
      </c>
      <c r="D68" s="7">
        <v>7</v>
      </c>
      <c r="E68" s="7">
        <v>0</v>
      </c>
      <c r="F68" s="7">
        <v>7</v>
      </c>
      <c r="G68" s="7">
        <v>5</v>
      </c>
      <c r="H68" s="7">
        <v>0</v>
      </c>
      <c r="I68" s="7">
        <v>5</v>
      </c>
      <c r="J68" s="7">
        <v>1</v>
      </c>
      <c r="K68" s="7">
        <v>0</v>
      </c>
      <c r="L68" s="7">
        <v>0</v>
      </c>
      <c r="M68" s="7">
        <v>2</v>
      </c>
      <c r="N68" s="7">
        <v>0</v>
      </c>
      <c r="O68" s="7">
        <v>2</v>
      </c>
      <c r="P68" s="7">
        <v>2</v>
      </c>
      <c r="Q68" s="7">
        <v>0</v>
      </c>
      <c r="R68" s="7">
        <v>2</v>
      </c>
      <c r="S68" s="7">
        <v>0</v>
      </c>
      <c r="T68" s="7">
        <v>0</v>
      </c>
      <c r="U68" s="7">
        <v>2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3.5">
      <c r="A69" s="11" t="s">
        <v>64</v>
      </c>
      <c r="B69" s="11" t="s">
        <v>72</v>
      </c>
      <c r="C69" s="3" t="s">
        <v>74</v>
      </c>
      <c r="D69" s="7">
        <v>6</v>
      </c>
      <c r="E69" s="7">
        <v>0</v>
      </c>
      <c r="F69" s="7">
        <v>6</v>
      </c>
      <c r="G69" s="7">
        <v>5</v>
      </c>
      <c r="H69" s="7">
        <v>0</v>
      </c>
      <c r="I69" s="7">
        <v>5</v>
      </c>
      <c r="J69" s="7">
        <v>1</v>
      </c>
      <c r="K69" s="7">
        <v>0</v>
      </c>
      <c r="L69" s="7">
        <v>0</v>
      </c>
      <c r="M69" s="7">
        <v>2</v>
      </c>
      <c r="N69" s="7">
        <v>0</v>
      </c>
      <c r="O69" s="7">
        <v>2</v>
      </c>
      <c r="P69" s="7">
        <v>1</v>
      </c>
      <c r="Q69" s="7">
        <v>0</v>
      </c>
      <c r="R69" s="7">
        <v>1</v>
      </c>
      <c r="S69" s="7">
        <v>0</v>
      </c>
      <c r="T69" s="7">
        <v>0</v>
      </c>
      <c r="U69" s="7">
        <v>1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3.5">
      <c r="A70" s="11" t="s">
        <v>64</v>
      </c>
      <c r="B70" s="22" t="s">
        <v>129</v>
      </c>
      <c r="C70" s="23"/>
      <c r="D70" s="7">
        <f>SUM(D68:D69)</f>
        <v>13</v>
      </c>
      <c r="E70" s="7">
        <f aca="true" t="shared" si="17" ref="E70:U70">SUM(E68:E69)</f>
        <v>0</v>
      </c>
      <c r="F70" s="7">
        <f t="shared" si="17"/>
        <v>13</v>
      </c>
      <c r="G70" s="7">
        <f t="shared" si="17"/>
        <v>10</v>
      </c>
      <c r="H70" s="7">
        <f t="shared" si="17"/>
        <v>0</v>
      </c>
      <c r="I70" s="7">
        <f t="shared" si="17"/>
        <v>10</v>
      </c>
      <c r="J70" s="7">
        <f t="shared" si="17"/>
        <v>2</v>
      </c>
      <c r="K70" s="7">
        <f t="shared" si="17"/>
        <v>0</v>
      </c>
      <c r="L70" s="7">
        <f t="shared" si="17"/>
        <v>0</v>
      </c>
      <c r="M70" s="7">
        <f t="shared" si="17"/>
        <v>4</v>
      </c>
      <c r="N70" s="7">
        <f t="shared" si="17"/>
        <v>0</v>
      </c>
      <c r="O70" s="7">
        <f t="shared" si="17"/>
        <v>4</v>
      </c>
      <c r="P70" s="7">
        <f t="shared" si="17"/>
        <v>3</v>
      </c>
      <c r="Q70" s="7">
        <f t="shared" si="17"/>
        <v>0</v>
      </c>
      <c r="R70" s="7">
        <f t="shared" si="17"/>
        <v>3</v>
      </c>
      <c r="S70" s="7">
        <f t="shared" si="17"/>
        <v>0</v>
      </c>
      <c r="T70" s="7">
        <f t="shared" si="17"/>
        <v>0</v>
      </c>
      <c r="U70" s="7">
        <f t="shared" si="17"/>
        <v>3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3.5">
      <c r="A71" s="22" t="s">
        <v>130</v>
      </c>
      <c r="B71" s="24"/>
      <c r="C71" s="23"/>
      <c r="D71" s="7">
        <f>SUM(D70,D67,D64)</f>
        <v>34</v>
      </c>
      <c r="E71" s="7">
        <f aca="true" t="shared" si="18" ref="E71:U71">SUM(E70,E67,E64)</f>
        <v>0</v>
      </c>
      <c r="F71" s="7">
        <f t="shared" si="18"/>
        <v>34</v>
      </c>
      <c r="G71" s="7">
        <f t="shared" si="18"/>
        <v>30</v>
      </c>
      <c r="H71" s="7">
        <f t="shared" si="18"/>
        <v>0</v>
      </c>
      <c r="I71" s="7">
        <f t="shared" si="18"/>
        <v>30</v>
      </c>
      <c r="J71" s="7">
        <f t="shared" si="18"/>
        <v>4</v>
      </c>
      <c r="K71" s="7">
        <f t="shared" si="18"/>
        <v>0</v>
      </c>
      <c r="L71" s="7">
        <f t="shared" si="18"/>
        <v>3</v>
      </c>
      <c r="M71" s="7">
        <f t="shared" si="18"/>
        <v>15</v>
      </c>
      <c r="N71" s="7">
        <f t="shared" si="18"/>
        <v>0</v>
      </c>
      <c r="O71" s="7">
        <f t="shared" si="18"/>
        <v>8</v>
      </c>
      <c r="P71" s="7">
        <f t="shared" si="18"/>
        <v>4</v>
      </c>
      <c r="Q71" s="7">
        <f t="shared" si="18"/>
        <v>0</v>
      </c>
      <c r="R71" s="7">
        <f t="shared" si="18"/>
        <v>4</v>
      </c>
      <c r="S71" s="7">
        <f t="shared" si="18"/>
        <v>1</v>
      </c>
      <c r="T71" s="7">
        <f t="shared" si="18"/>
        <v>0</v>
      </c>
      <c r="U71" s="7">
        <f t="shared" si="18"/>
        <v>3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3.5">
      <c r="A72" s="22" t="s">
        <v>140</v>
      </c>
      <c r="B72" s="24"/>
      <c r="C72" s="23"/>
      <c r="D72" s="7">
        <f>SUM(D35,D44,D60,D71)</f>
        <v>319</v>
      </c>
      <c r="E72" s="7">
        <f aca="true" t="shared" si="19" ref="E72:U72">SUM(E35,E44,E60,E71)</f>
        <v>7</v>
      </c>
      <c r="F72" s="7">
        <f t="shared" si="19"/>
        <v>312</v>
      </c>
      <c r="G72" s="7">
        <f t="shared" si="19"/>
        <v>284</v>
      </c>
      <c r="H72" s="7">
        <f t="shared" si="19"/>
        <v>4</v>
      </c>
      <c r="I72" s="7">
        <f t="shared" si="19"/>
        <v>280</v>
      </c>
      <c r="J72" s="7">
        <f t="shared" si="19"/>
        <v>42</v>
      </c>
      <c r="K72" s="7">
        <f t="shared" si="19"/>
        <v>2</v>
      </c>
      <c r="L72" s="7">
        <f t="shared" si="19"/>
        <v>20</v>
      </c>
      <c r="M72" s="7">
        <f t="shared" si="19"/>
        <v>141</v>
      </c>
      <c r="N72" s="7">
        <f t="shared" si="19"/>
        <v>5</v>
      </c>
      <c r="O72" s="7">
        <f t="shared" si="19"/>
        <v>74</v>
      </c>
      <c r="P72" s="7">
        <f t="shared" si="19"/>
        <v>35</v>
      </c>
      <c r="Q72" s="7">
        <f t="shared" si="19"/>
        <v>3</v>
      </c>
      <c r="R72" s="7">
        <f t="shared" si="19"/>
        <v>32</v>
      </c>
      <c r="S72" s="7">
        <f t="shared" si="19"/>
        <v>4</v>
      </c>
      <c r="T72" s="7">
        <f t="shared" si="19"/>
        <v>1</v>
      </c>
      <c r="U72" s="7">
        <f t="shared" si="19"/>
        <v>30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3.5">
      <c r="A73" s="11" t="s">
        <v>75</v>
      </c>
      <c r="B73" s="11" t="s">
        <v>100</v>
      </c>
      <c r="C73" s="3" t="s">
        <v>76</v>
      </c>
      <c r="D73" s="7">
        <v>6</v>
      </c>
      <c r="E73" s="7">
        <v>1</v>
      </c>
      <c r="F73" s="7">
        <v>5</v>
      </c>
      <c r="G73" s="7">
        <v>3</v>
      </c>
      <c r="H73" s="7">
        <v>1</v>
      </c>
      <c r="I73" s="7">
        <v>2</v>
      </c>
      <c r="J73" s="7">
        <v>1</v>
      </c>
      <c r="K73" s="7">
        <v>0</v>
      </c>
      <c r="L73" s="7">
        <v>1</v>
      </c>
      <c r="M73" s="7">
        <v>1</v>
      </c>
      <c r="N73" s="7">
        <v>0</v>
      </c>
      <c r="O73" s="7">
        <v>0</v>
      </c>
      <c r="P73" s="7">
        <v>3</v>
      </c>
      <c r="Q73" s="7">
        <v>0</v>
      </c>
      <c r="R73" s="7">
        <v>3</v>
      </c>
      <c r="S73" s="7">
        <v>1</v>
      </c>
      <c r="T73" s="7">
        <v>1</v>
      </c>
      <c r="U73" s="7">
        <v>1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3.5">
      <c r="A74" s="11" t="s">
        <v>75</v>
      </c>
      <c r="B74" s="22" t="s">
        <v>131</v>
      </c>
      <c r="C74" s="23"/>
      <c r="D74" s="7">
        <f>SUM(D73)</f>
        <v>6</v>
      </c>
      <c r="E74" s="7">
        <f aca="true" t="shared" si="20" ref="E74:U74">SUM(E73)</f>
        <v>1</v>
      </c>
      <c r="F74" s="7">
        <f t="shared" si="20"/>
        <v>5</v>
      </c>
      <c r="G74" s="7">
        <f t="shared" si="20"/>
        <v>3</v>
      </c>
      <c r="H74" s="7">
        <f t="shared" si="20"/>
        <v>1</v>
      </c>
      <c r="I74" s="7">
        <f t="shared" si="20"/>
        <v>2</v>
      </c>
      <c r="J74" s="7">
        <f t="shared" si="20"/>
        <v>1</v>
      </c>
      <c r="K74" s="7">
        <f t="shared" si="20"/>
        <v>0</v>
      </c>
      <c r="L74" s="7">
        <f t="shared" si="20"/>
        <v>1</v>
      </c>
      <c r="M74" s="7">
        <f t="shared" si="20"/>
        <v>1</v>
      </c>
      <c r="N74" s="7">
        <f t="shared" si="20"/>
        <v>0</v>
      </c>
      <c r="O74" s="7">
        <f t="shared" si="20"/>
        <v>0</v>
      </c>
      <c r="P74" s="7">
        <f t="shared" si="20"/>
        <v>3</v>
      </c>
      <c r="Q74" s="7">
        <f t="shared" si="20"/>
        <v>0</v>
      </c>
      <c r="R74" s="7">
        <f t="shared" si="20"/>
        <v>3</v>
      </c>
      <c r="S74" s="7">
        <f t="shared" si="20"/>
        <v>1</v>
      </c>
      <c r="T74" s="7">
        <f t="shared" si="20"/>
        <v>1</v>
      </c>
      <c r="U74" s="7">
        <f t="shared" si="20"/>
        <v>1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3.5">
      <c r="A75" s="11" t="s">
        <v>75</v>
      </c>
      <c r="B75" s="11" t="s">
        <v>101</v>
      </c>
      <c r="C75" s="3" t="s">
        <v>77</v>
      </c>
      <c r="D75" s="7">
        <v>7</v>
      </c>
      <c r="E75" s="7">
        <v>0</v>
      </c>
      <c r="F75" s="7">
        <v>7</v>
      </c>
      <c r="G75" s="7">
        <v>4</v>
      </c>
      <c r="H75" s="7">
        <v>0</v>
      </c>
      <c r="I75" s="7">
        <v>4</v>
      </c>
      <c r="J75" s="7">
        <v>1</v>
      </c>
      <c r="K75" s="7">
        <v>0</v>
      </c>
      <c r="L75" s="7">
        <v>1</v>
      </c>
      <c r="M75" s="7">
        <v>1</v>
      </c>
      <c r="N75" s="7">
        <v>0</v>
      </c>
      <c r="O75" s="7">
        <v>1</v>
      </c>
      <c r="P75" s="7">
        <v>3</v>
      </c>
      <c r="Q75" s="7">
        <v>0</v>
      </c>
      <c r="R75" s="7">
        <v>3</v>
      </c>
      <c r="S75" s="7">
        <v>1</v>
      </c>
      <c r="T75" s="7">
        <v>1</v>
      </c>
      <c r="U75" s="7">
        <v>1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3.5">
      <c r="A76" s="11" t="s">
        <v>75</v>
      </c>
      <c r="B76" s="11" t="s">
        <v>101</v>
      </c>
      <c r="C76" s="3" t="s">
        <v>78</v>
      </c>
      <c r="D76" s="7">
        <v>9</v>
      </c>
      <c r="E76" s="7">
        <v>1</v>
      </c>
      <c r="F76" s="7">
        <v>8</v>
      </c>
      <c r="G76" s="7">
        <v>6</v>
      </c>
      <c r="H76" s="7">
        <v>1</v>
      </c>
      <c r="I76" s="7">
        <v>5</v>
      </c>
      <c r="J76" s="7">
        <v>1</v>
      </c>
      <c r="K76" s="7">
        <v>0</v>
      </c>
      <c r="L76" s="7">
        <v>1</v>
      </c>
      <c r="M76" s="7">
        <v>3</v>
      </c>
      <c r="N76" s="7">
        <v>0</v>
      </c>
      <c r="O76" s="7">
        <v>1</v>
      </c>
      <c r="P76" s="7">
        <v>3</v>
      </c>
      <c r="Q76" s="7">
        <v>0</v>
      </c>
      <c r="R76" s="7">
        <v>3</v>
      </c>
      <c r="S76" s="7">
        <v>1</v>
      </c>
      <c r="T76" s="7">
        <v>1</v>
      </c>
      <c r="U76" s="7">
        <v>1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3.5">
      <c r="A77" s="11" t="s">
        <v>75</v>
      </c>
      <c r="B77" s="11" t="s">
        <v>101</v>
      </c>
      <c r="C77" s="3" t="s">
        <v>79</v>
      </c>
      <c r="D77" s="7">
        <v>6</v>
      </c>
      <c r="E77" s="7">
        <v>0</v>
      </c>
      <c r="F77" s="7">
        <v>6</v>
      </c>
      <c r="G77" s="7">
        <v>3</v>
      </c>
      <c r="H77" s="7">
        <v>0</v>
      </c>
      <c r="I77" s="7">
        <v>3</v>
      </c>
      <c r="J77" s="7">
        <v>1</v>
      </c>
      <c r="K77" s="7">
        <v>0</v>
      </c>
      <c r="L77" s="7">
        <v>1</v>
      </c>
      <c r="M77" s="7">
        <v>1</v>
      </c>
      <c r="N77" s="7">
        <v>0</v>
      </c>
      <c r="O77" s="7">
        <v>0</v>
      </c>
      <c r="P77" s="7">
        <v>3</v>
      </c>
      <c r="Q77" s="7">
        <v>0</v>
      </c>
      <c r="R77" s="7">
        <v>3</v>
      </c>
      <c r="S77" s="7">
        <v>1</v>
      </c>
      <c r="T77" s="7">
        <v>1</v>
      </c>
      <c r="U77" s="7">
        <v>1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3.5">
      <c r="A78" s="11" t="s">
        <v>75</v>
      </c>
      <c r="B78" s="11" t="s">
        <v>101</v>
      </c>
      <c r="C78" s="3" t="s">
        <v>80</v>
      </c>
      <c r="D78" s="7">
        <v>8</v>
      </c>
      <c r="E78" s="7">
        <v>0</v>
      </c>
      <c r="F78" s="7">
        <v>8</v>
      </c>
      <c r="G78" s="7">
        <v>5</v>
      </c>
      <c r="H78" s="7">
        <v>0</v>
      </c>
      <c r="I78" s="7">
        <v>5</v>
      </c>
      <c r="J78" s="7">
        <v>1</v>
      </c>
      <c r="K78" s="7">
        <v>0</v>
      </c>
      <c r="L78" s="7">
        <v>1</v>
      </c>
      <c r="M78" s="7">
        <v>2</v>
      </c>
      <c r="N78" s="7">
        <v>0</v>
      </c>
      <c r="O78" s="7">
        <v>1</v>
      </c>
      <c r="P78" s="7">
        <v>3</v>
      </c>
      <c r="Q78" s="7">
        <v>0</v>
      </c>
      <c r="R78" s="7">
        <v>3</v>
      </c>
      <c r="S78" s="7">
        <v>1</v>
      </c>
      <c r="T78" s="7">
        <v>1</v>
      </c>
      <c r="U78" s="7">
        <v>1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3.5">
      <c r="A79" s="11" t="s">
        <v>75</v>
      </c>
      <c r="B79" s="11" t="s">
        <v>101</v>
      </c>
      <c r="C79" s="3" t="s">
        <v>81</v>
      </c>
      <c r="D79" s="7">
        <v>7</v>
      </c>
      <c r="E79" s="7">
        <v>1</v>
      </c>
      <c r="F79" s="7">
        <v>6</v>
      </c>
      <c r="G79" s="7">
        <v>4</v>
      </c>
      <c r="H79" s="7">
        <v>1</v>
      </c>
      <c r="I79" s="7">
        <v>3</v>
      </c>
      <c r="J79" s="7">
        <v>1</v>
      </c>
      <c r="K79" s="7">
        <v>0</v>
      </c>
      <c r="L79" s="7">
        <v>1</v>
      </c>
      <c r="M79" s="7">
        <v>2</v>
      </c>
      <c r="N79" s="7">
        <v>0</v>
      </c>
      <c r="O79" s="7">
        <v>0</v>
      </c>
      <c r="P79" s="7">
        <v>3</v>
      </c>
      <c r="Q79" s="7">
        <v>0</v>
      </c>
      <c r="R79" s="7">
        <v>3</v>
      </c>
      <c r="S79" s="7">
        <v>1</v>
      </c>
      <c r="T79" s="7">
        <v>1</v>
      </c>
      <c r="U79" s="7">
        <v>1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3.5">
      <c r="A80" s="11" t="s">
        <v>75</v>
      </c>
      <c r="B80" s="22" t="s">
        <v>132</v>
      </c>
      <c r="C80" s="23"/>
      <c r="D80" s="7">
        <f>SUM(D75:D79)</f>
        <v>37</v>
      </c>
      <c r="E80" s="7">
        <f aca="true" t="shared" si="21" ref="E80:U80">SUM(E75:E79)</f>
        <v>2</v>
      </c>
      <c r="F80" s="7">
        <f t="shared" si="21"/>
        <v>35</v>
      </c>
      <c r="G80" s="7">
        <f t="shared" si="21"/>
        <v>22</v>
      </c>
      <c r="H80" s="7">
        <f t="shared" si="21"/>
        <v>2</v>
      </c>
      <c r="I80" s="7">
        <f t="shared" si="21"/>
        <v>20</v>
      </c>
      <c r="J80" s="7">
        <f t="shared" si="21"/>
        <v>5</v>
      </c>
      <c r="K80" s="7">
        <f t="shared" si="21"/>
        <v>0</v>
      </c>
      <c r="L80" s="7">
        <f t="shared" si="21"/>
        <v>5</v>
      </c>
      <c r="M80" s="7">
        <f t="shared" si="21"/>
        <v>9</v>
      </c>
      <c r="N80" s="7">
        <f t="shared" si="21"/>
        <v>0</v>
      </c>
      <c r="O80" s="7">
        <f t="shared" si="21"/>
        <v>3</v>
      </c>
      <c r="P80" s="7">
        <f t="shared" si="21"/>
        <v>15</v>
      </c>
      <c r="Q80" s="7">
        <f t="shared" si="21"/>
        <v>0</v>
      </c>
      <c r="R80" s="7">
        <f t="shared" si="21"/>
        <v>15</v>
      </c>
      <c r="S80" s="7">
        <f t="shared" si="21"/>
        <v>5</v>
      </c>
      <c r="T80" s="7">
        <f t="shared" si="21"/>
        <v>5</v>
      </c>
      <c r="U80" s="7">
        <f t="shared" si="21"/>
        <v>5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3.5">
      <c r="A81" s="11" t="s">
        <v>75</v>
      </c>
      <c r="B81" s="11" t="s">
        <v>102</v>
      </c>
      <c r="C81" s="3" t="s">
        <v>82</v>
      </c>
      <c r="D81" s="7">
        <v>8</v>
      </c>
      <c r="E81" s="7">
        <v>0</v>
      </c>
      <c r="F81" s="7">
        <v>8</v>
      </c>
      <c r="G81" s="7">
        <v>5</v>
      </c>
      <c r="H81" s="7">
        <v>0</v>
      </c>
      <c r="I81" s="7">
        <v>5</v>
      </c>
      <c r="J81" s="7">
        <v>1</v>
      </c>
      <c r="K81" s="7">
        <v>0</v>
      </c>
      <c r="L81" s="7">
        <v>1</v>
      </c>
      <c r="M81" s="7">
        <v>3</v>
      </c>
      <c r="N81" s="7">
        <v>0</v>
      </c>
      <c r="O81" s="7">
        <v>0</v>
      </c>
      <c r="P81" s="7">
        <v>3</v>
      </c>
      <c r="Q81" s="7">
        <v>0</v>
      </c>
      <c r="R81" s="7">
        <v>3</v>
      </c>
      <c r="S81" s="7">
        <v>1</v>
      </c>
      <c r="T81" s="7">
        <v>1</v>
      </c>
      <c r="U81" s="7">
        <v>1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3.5">
      <c r="A82" s="11" t="s">
        <v>75</v>
      </c>
      <c r="B82" s="22" t="s">
        <v>133</v>
      </c>
      <c r="C82" s="23"/>
      <c r="D82" s="7">
        <f>SUM(D81)</f>
        <v>8</v>
      </c>
      <c r="E82" s="7">
        <f aca="true" t="shared" si="22" ref="E82:U82">SUM(E81)</f>
        <v>0</v>
      </c>
      <c r="F82" s="7">
        <f t="shared" si="22"/>
        <v>8</v>
      </c>
      <c r="G82" s="7">
        <f t="shared" si="22"/>
        <v>5</v>
      </c>
      <c r="H82" s="7">
        <f t="shared" si="22"/>
        <v>0</v>
      </c>
      <c r="I82" s="7">
        <f t="shared" si="22"/>
        <v>5</v>
      </c>
      <c r="J82" s="7">
        <f t="shared" si="22"/>
        <v>1</v>
      </c>
      <c r="K82" s="7">
        <f t="shared" si="22"/>
        <v>0</v>
      </c>
      <c r="L82" s="7">
        <f t="shared" si="22"/>
        <v>1</v>
      </c>
      <c r="M82" s="7">
        <f t="shared" si="22"/>
        <v>3</v>
      </c>
      <c r="N82" s="7">
        <f t="shared" si="22"/>
        <v>0</v>
      </c>
      <c r="O82" s="7">
        <f t="shared" si="22"/>
        <v>0</v>
      </c>
      <c r="P82" s="7">
        <f t="shared" si="22"/>
        <v>3</v>
      </c>
      <c r="Q82" s="7">
        <f t="shared" si="22"/>
        <v>0</v>
      </c>
      <c r="R82" s="7">
        <f t="shared" si="22"/>
        <v>3</v>
      </c>
      <c r="S82" s="7">
        <f t="shared" si="22"/>
        <v>1</v>
      </c>
      <c r="T82" s="7">
        <f t="shared" si="22"/>
        <v>1</v>
      </c>
      <c r="U82" s="7">
        <f t="shared" si="22"/>
        <v>1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3.5">
      <c r="A83" s="11" t="s">
        <v>75</v>
      </c>
      <c r="B83" s="11" t="s">
        <v>103</v>
      </c>
      <c r="C83" s="3" t="s">
        <v>83</v>
      </c>
      <c r="D83" s="7">
        <v>16</v>
      </c>
      <c r="E83" s="7">
        <v>1</v>
      </c>
      <c r="F83" s="7">
        <v>15</v>
      </c>
      <c r="G83" s="7">
        <v>12</v>
      </c>
      <c r="H83" s="7">
        <v>1</v>
      </c>
      <c r="I83" s="7">
        <v>11</v>
      </c>
      <c r="J83" s="7">
        <v>1</v>
      </c>
      <c r="K83" s="7">
        <v>0</v>
      </c>
      <c r="L83" s="7">
        <v>1</v>
      </c>
      <c r="M83" s="7">
        <v>7</v>
      </c>
      <c r="N83" s="7">
        <v>0</v>
      </c>
      <c r="O83" s="7">
        <v>3</v>
      </c>
      <c r="P83" s="7">
        <v>4</v>
      </c>
      <c r="Q83" s="7">
        <v>0</v>
      </c>
      <c r="R83" s="7">
        <v>4</v>
      </c>
      <c r="S83" s="7">
        <v>1</v>
      </c>
      <c r="T83" s="7">
        <v>1</v>
      </c>
      <c r="U83" s="7">
        <v>2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3.5">
      <c r="A84" s="11" t="s">
        <v>75</v>
      </c>
      <c r="B84" s="22" t="s">
        <v>134</v>
      </c>
      <c r="C84" s="23"/>
      <c r="D84" s="7">
        <f>SUM(D83)</f>
        <v>16</v>
      </c>
      <c r="E84" s="7">
        <f aca="true" t="shared" si="23" ref="E84:U84">SUM(E83)</f>
        <v>1</v>
      </c>
      <c r="F84" s="7">
        <f t="shared" si="23"/>
        <v>15</v>
      </c>
      <c r="G84" s="7">
        <f t="shared" si="23"/>
        <v>12</v>
      </c>
      <c r="H84" s="7">
        <f t="shared" si="23"/>
        <v>1</v>
      </c>
      <c r="I84" s="7">
        <f t="shared" si="23"/>
        <v>11</v>
      </c>
      <c r="J84" s="7">
        <f t="shared" si="23"/>
        <v>1</v>
      </c>
      <c r="K84" s="7">
        <f t="shared" si="23"/>
        <v>0</v>
      </c>
      <c r="L84" s="7">
        <f t="shared" si="23"/>
        <v>1</v>
      </c>
      <c r="M84" s="7">
        <f t="shared" si="23"/>
        <v>7</v>
      </c>
      <c r="N84" s="7">
        <f t="shared" si="23"/>
        <v>0</v>
      </c>
      <c r="O84" s="7">
        <f t="shared" si="23"/>
        <v>3</v>
      </c>
      <c r="P84" s="7">
        <f t="shared" si="23"/>
        <v>4</v>
      </c>
      <c r="Q84" s="7">
        <f t="shared" si="23"/>
        <v>0</v>
      </c>
      <c r="R84" s="7">
        <f t="shared" si="23"/>
        <v>4</v>
      </c>
      <c r="S84" s="7">
        <f t="shared" si="23"/>
        <v>1</v>
      </c>
      <c r="T84" s="7">
        <f t="shared" si="23"/>
        <v>1</v>
      </c>
      <c r="U84" s="7">
        <f t="shared" si="23"/>
        <v>2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3.5">
      <c r="A85" s="11" t="s">
        <v>75</v>
      </c>
      <c r="B85" s="11" t="s">
        <v>104</v>
      </c>
      <c r="C85" s="3" t="s">
        <v>142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3.5">
      <c r="A86" s="11" t="s">
        <v>75</v>
      </c>
      <c r="B86" s="22" t="s">
        <v>135</v>
      </c>
      <c r="C86" s="23"/>
      <c r="D86" s="7">
        <f>SUM(D85)</f>
        <v>0</v>
      </c>
      <c r="E86" s="7">
        <f aca="true" t="shared" si="24" ref="E86:U86">SUM(E85)</f>
        <v>0</v>
      </c>
      <c r="F86" s="7">
        <f t="shared" si="24"/>
        <v>0</v>
      </c>
      <c r="G86" s="7">
        <f t="shared" si="24"/>
        <v>0</v>
      </c>
      <c r="H86" s="7">
        <f t="shared" si="24"/>
        <v>0</v>
      </c>
      <c r="I86" s="7">
        <f t="shared" si="24"/>
        <v>0</v>
      </c>
      <c r="J86" s="7">
        <f t="shared" si="24"/>
        <v>0</v>
      </c>
      <c r="K86" s="7">
        <f t="shared" si="24"/>
        <v>0</v>
      </c>
      <c r="L86" s="7">
        <f t="shared" si="24"/>
        <v>0</v>
      </c>
      <c r="M86" s="7">
        <f t="shared" si="24"/>
        <v>0</v>
      </c>
      <c r="N86" s="7">
        <f t="shared" si="24"/>
        <v>0</v>
      </c>
      <c r="O86" s="7">
        <f t="shared" si="24"/>
        <v>0</v>
      </c>
      <c r="P86" s="7">
        <f t="shared" si="24"/>
        <v>0</v>
      </c>
      <c r="Q86" s="7">
        <f t="shared" si="24"/>
        <v>0</v>
      </c>
      <c r="R86" s="7">
        <f t="shared" si="24"/>
        <v>0</v>
      </c>
      <c r="S86" s="7">
        <f t="shared" si="24"/>
        <v>0</v>
      </c>
      <c r="T86" s="7">
        <f t="shared" si="24"/>
        <v>0</v>
      </c>
      <c r="U86" s="7">
        <f t="shared" si="24"/>
        <v>0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3.5">
      <c r="A87" s="11" t="s">
        <v>75</v>
      </c>
      <c r="B87" s="11" t="s">
        <v>105</v>
      </c>
      <c r="C87" s="3" t="s">
        <v>84</v>
      </c>
      <c r="D87" s="7">
        <v>8</v>
      </c>
      <c r="E87" s="7">
        <v>0</v>
      </c>
      <c r="F87" s="7">
        <v>8</v>
      </c>
      <c r="G87" s="7">
        <v>5</v>
      </c>
      <c r="H87" s="7">
        <v>0</v>
      </c>
      <c r="I87" s="7">
        <v>5</v>
      </c>
      <c r="J87" s="7">
        <v>1</v>
      </c>
      <c r="K87" s="7">
        <v>0</v>
      </c>
      <c r="L87" s="7">
        <v>1</v>
      </c>
      <c r="M87" s="7">
        <v>2</v>
      </c>
      <c r="N87" s="7">
        <v>0</v>
      </c>
      <c r="O87" s="7">
        <v>1</v>
      </c>
      <c r="P87" s="7">
        <v>3</v>
      </c>
      <c r="Q87" s="7">
        <v>0</v>
      </c>
      <c r="R87" s="7">
        <v>3</v>
      </c>
      <c r="S87" s="7">
        <v>1</v>
      </c>
      <c r="T87" s="7">
        <v>1</v>
      </c>
      <c r="U87" s="7">
        <v>1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3.5">
      <c r="A88" s="11" t="s">
        <v>75</v>
      </c>
      <c r="B88" s="11" t="s">
        <v>105</v>
      </c>
      <c r="C88" s="3" t="s">
        <v>85</v>
      </c>
      <c r="D88" s="7">
        <v>6</v>
      </c>
      <c r="E88" s="7">
        <v>1</v>
      </c>
      <c r="F88" s="7">
        <v>5</v>
      </c>
      <c r="G88" s="7">
        <v>4</v>
      </c>
      <c r="H88" s="7">
        <v>1</v>
      </c>
      <c r="I88" s="7">
        <v>3</v>
      </c>
      <c r="J88" s="7">
        <v>1</v>
      </c>
      <c r="K88" s="7">
        <v>0</v>
      </c>
      <c r="L88" s="7">
        <v>1</v>
      </c>
      <c r="M88" s="7">
        <v>1</v>
      </c>
      <c r="N88" s="7">
        <v>0</v>
      </c>
      <c r="O88" s="7">
        <v>1</v>
      </c>
      <c r="P88" s="7">
        <v>2</v>
      </c>
      <c r="Q88" s="7">
        <v>0</v>
      </c>
      <c r="R88" s="7">
        <v>2</v>
      </c>
      <c r="S88" s="7">
        <v>1</v>
      </c>
      <c r="T88" s="7">
        <v>0</v>
      </c>
      <c r="U88" s="7">
        <v>1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3.5">
      <c r="A89" s="11" t="s">
        <v>75</v>
      </c>
      <c r="B89" s="22" t="s">
        <v>136</v>
      </c>
      <c r="C89" s="23"/>
      <c r="D89" s="7">
        <f>SUM(D87:D88)</f>
        <v>14</v>
      </c>
      <c r="E89" s="7">
        <f aca="true" t="shared" si="25" ref="E89:U89">SUM(E87:E88)</f>
        <v>1</v>
      </c>
      <c r="F89" s="7">
        <f t="shared" si="25"/>
        <v>13</v>
      </c>
      <c r="G89" s="7">
        <f t="shared" si="25"/>
        <v>9</v>
      </c>
      <c r="H89" s="7">
        <f t="shared" si="25"/>
        <v>1</v>
      </c>
      <c r="I89" s="7">
        <f t="shared" si="25"/>
        <v>8</v>
      </c>
      <c r="J89" s="7">
        <f t="shared" si="25"/>
        <v>2</v>
      </c>
      <c r="K89" s="7">
        <f t="shared" si="25"/>
        <v>0</v>
      </c>
      <c r="L89" s="7">
        <f t="shared" si="25"/>
        <v>2</v>
      </c>
      <c r="M89" s="7">
        <f t="shared" si="25"/>
        <v>3</v>
      </c>
      <c r="N89" s="7">
        <f t="shared" si="25"/>
        <v>0</v>
      </c>
      <c r="O89" s="7">
        <f t="shared" si="25"/>
        <v>2</v>
      </c>
      <c r="P89" s="7">
        <f t="shared" si="25"/>
        <v>5</v>
      </c>
      <c r="Q89" s="7">
        <f t="shared" si="25"/>
        <v>0</v>
      </c>
      <c r="R89" s="7">
        <f t="shared" si="25"/>
        <v>5</v>
      </c>
      <c r="S89" s="7">
        <f t="shared" si="25"/>
        <v>2</v>
      </c>
      <c r="T89" s="7">
        <f t="shared" si="25"/>
        <v>1</v>
      </c>
      <c r="U89" s="7">
        <f t="shared" si="25"/>
        <v>2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3.5">
      <c r="A90" s="11" t="s">
        <v>75</v>
      </c>
      <c r="B90" s="11" t="s">
        <v>106</v>
      </c>
      <c r="C90" s="3" t="s">
        <v>86</v>
      </c>
      <c r="D90" s="7">
        <v>6</v>
      </c>
      <c r="E90" s="7">
        <v>0</v>
      </c>
      <c r="F90" s="7">
        <v>6</v>
      </c>
      <c r="G90" s="7">
        <v>3</v>
      </c>
      <c r="H90" s="7">
        <v>0</v>
      </c>
      <c r="I90" s="7">
        <v>3</v>
      </c>
      <c r="J90" s="7">
        <v>1</v>
      </c>
      <c r="K90" s="7">
        <v>0</v>
      </c>
      <c r="L90" s="7">
        <v>1</v>
      </c>
      <c r="M90" s="7">
        <v>1</v>
      </c>
      <c r="N90" s="7">
        <v>0</v>
      </c>
      <c r="O90" s="7">
        <v>0</v>
      </c>
      <c r="P90" s="7">
        <v>3</v>
      </c>
      <c r="Q90" s="7">
        <v>0</v>
      </c>
      <c r="R90" s="7">
        <v>3</v>
      </c>
      <c r="S90" s="7">
        <v>1</v>
      </c>
      <c r="T90" s="7">
        <v>1</v>
      </c>
      <c r="U90" s="7">
        <v>1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3.5">
      <c r="A91" s="11" t="s">
        <v>75</v>
      </c>
      <c r="B91" s="22" t="s">
        <v>137</v>
      </c>
      <c r="C91" s="23"/>
      <c r="D91" s="7">
        <f>SUM(D90)</f>
        <v>6</v>
      </c>
      <c r="E91" s="7">
        <f aca="true" t="shared" si="26" ref="E91:U91">SUM(E90)</f>
        <v>0</v>
      </c>
      <c r="F91" s="7">
        <f t="shared" si="26"/>
        <v>6</v>
      </c>
      <c r="G91" s="7">
        <f t="shared" si="26"/>
        <v>3</v>
      </c>
      <c r="H91" s="7">
        <f t="shared" si="26"/>
        <v>0</v>
      </c>
      <c r="I91" s="7">
        <f t="shared" si="26"/>
        <v>3</v>
      </c>
      <c r="J91" s="7">
        <f t="shared" si="26"/>
        <v>1</v>
      </c>
      <c r="K91" s="7">
        <f t="shared" si="26"/>
        <v>0</v>
      </c>
      <c r="L91" s="7">
        <f t="shared" si="26"/>
        <v>1</v>
      </c>
      <c r="M91" s="7">
        <f t="shared" si="26"/>
        <v>1</v>
      </c>
      <c r="N91" s="7">
        <f t="shared" si="26"/>
        <v>0</v>
      </c>
      <c r="O91" s="7">
        <f t="shared" si="26"/>
        <v>0</v>
      </c>
      <c r="P91" s="7">
        <f t="shared" si="26"/>
        <v>3</v>
      </c>
      <c r="Q91" s="7">
        <f t="shared" si="26"/>
        <v>0</v>
      </c>
      <c r="R91" s="7">
        <f t="shared" si="26"/>
        <v>3</v>
      </c>
      <c r="S91" s="7">
        <f t="shared" si="26"/>
        <v>1</v>
      </c>
      <c r="T91" s="7">
        <f t="shared" si="26"/>
        <v>1</v>
      </c>
      <c r="U91" s="7">
        <f t="shared" si="26"/>
        <v>1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3.5">
      <c r="A92" s="11" t="s">
        <v>75</v>
      </c>
      <c r="B92" s="11" t="s">
        <v>107</v>
      </c>
      <c r="C92" s="3" t="s">
        <v>87</v>
      </c>
      <c r="D92" s="7">
        <v>9</v>
      </c>
      <c r="E92" s="7">
        <v>0</v>
      </c>
      <c r="F92" s="7">
        <v>9</v>
      </c>
      <c r="G92" s="7">
        <v>6</v>
      </c>
      <c r="H92" s="7">
        <v>0</v>
      </c>
      <c r="I92" s="7">
        <v>6</v>
      </c>
      <c r="J92" s="7">
        <v>1</v>
      </c>
      <c r="K92" s="7">
        <v>0</v>
      </c>
      <c r="L92" s="7">
        <v>1</v>
      </c>
      <c r="M92" s="7">
        <v>4</v>
      </c>
      <c r="N92" s="7">
        <v>0</v>
      </c>
      <c r="O92" s="7">
        <v>0</v>
      </c>
      <c r="P92" s="7">
        <v>3</v>
      </c>
      <c r="Q92" s="7">
        <v>0</v>
      </c>
      <c r="R92" s="7">
        <v>3</v>
      </c>
      <c r="S92" s="7">
        <v>1</v>
      </c>
      <c r="T92" s="7">
        <v>1</v>
      </c>
      <c r="U92" s="7">
        <v>1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3.5">
      <c r="A93" s="11" t="s">
        <v>75</v>
      </c>
      <c r="B93" s="11" t="s">
        <v>107</v>
      </c>
      <c r="C93" s="3" t="s">
        <v>88</v>
      </c>
      <c r="D93" s="7">
        <v>9</v>
      </c>
      <c r="E93" s="7">
        <v>0</v>
      </c>
      <c r="F93" s="7">
        <v>9</v>
      </c>
      <c r="G93" s="7">
        <v>6</v>
      </c>
      <c r="H93" s="7">
        <v>0</v>
      </c>
      <c r="I93" s="7">
        <v>6</v>
      </c>
      <c r="J93" s="7">
        <v>1</v>
      </c>
      <c r="K93" s="7">
        <v>0</v>
      </c>
      <c r="L93" s="7">
        <v>1</v>
      </c>
      <c r="M93" s="7">
        <v>3</v>
      </c>
      <c r="N93" s="7">
        <v>0</v>
      </c>
      <c r="O93" s="7">
        <v>1</v>
      </c>
      <c r="P93" s="7">
        <v>3</v>
      </c>
      <c r="Q93" s="7">
        <v>0</v>
      </c>
      <c r="R93" s="7">
        <v>3</v>
      </c>
      <c r="S93" s="7">
        <v>1</v>
      </c>
      <c r="T93" s="7">
        <v>1</v>
      </c>
      <c r="U93" s="7">
        <v>1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3.5">
      <c r="A94" s="11" t="s">
        <v>75</v>
      </c>
      <c r="B94" s="11" t="s">
        <v>107</v>
      </c>
      <c r="C94" s="3" t="s">
        <v>89</v>
      </c>
      <c r="D94" s="7">
        <v>9</v>
      </c>
      <c r="E94" s="7">
        <v>1</v>
      </c>
      <c r="F94" s="7">
        <v>8</v>
      </c>
      <c r="G94" s="7">
        <v>6</v>
      </c>
      <c r="H94" s="7">
        <v>1</v>
      </c>
      <c r="I94" s="7">
        <v>5</v>
      </c>
      <c r="J94" s="7">
        <v>1</v>
      </c>
      <c r="K94" s="7">
        <v>0</v>
      </c>
      <c r="L94" s="7">
        <v>1</v>
      </c>
      <c r="M94" s="7">
        <v>3</v>
      </c>
      <c r="N94" s="7">
        <v>0</v>
      </c>
      <c r="O94" s="7">
        <v>1</v>
      </c>
      <c r="P94" s="7">
        <v>3</v>
      </c>
      <c r="Q94" s="7">
        <v>0</v>
      </c>
      <c r="R94" s="7">
        <v>3</v>
      </c>
      <c r="S94" s="7">
        <v>1</v>
      </c>
      <c r="T94" s="7">
        <v>1</v>
      </c>
      <c r="U94" s="7">
        <v>1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3.5">
      <c r="A95" s="11" t="s">
        <v>75</v>
      </c>
      <c r="B95" s="11" t="s">
        <v>107</v>
      </c>
      <c r="C95" s="3" t="s">
        <v>90</v>
      </c>
      <c r="D95" s="7">
        <v>6</v>
      </c>
      <c r="E95" s="7">
        <v>0</v>
      </c>
      <c r="F95" s="7">
        <v>6</v>
      </c>
      <c r="G95" s="7">
        <v>3</v>
      </c>
      <c r="H95" s="7">
        <v>0</v>
      </c>
      <c r="I95" s="7">
        <v>3</v>
      </c>
      <c r="J95" s="7">
        <v>1</v>
      </c>
      <c r="K95" s="7">
        <v>0</v>
      </c>
      <c r="L95" s="7">
        <v>1</v>
      </c>
      <c r="M95" s="7">
        <v>1</v>
      </c>
      <c r="N95" s="7">
        <v>0</v>
      </c>
      <c r="O95" s="7">
        <v>0</v>
      </c>
      <c r="P95" s="7">
        <v>3</v>
      </c>
      <c r="Q95" s="7">
        <v>0</v>
      </c>
      <c r="R95" s="7">
        <v>3</v>
      </c>
      <c r="S95" s="7">
        <v>1</v>
      </c>
      <c r="T95" s="7">
        <v>1</v>
      </c>
      <c r="U95" s="7">
        <v>1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13.5">
      <c r="A96" s="11" t="s">
        <v>75</v>
      </c>
      <c r="B96" s="11" t="s">
        <v>107</v>
      </c>
      <c r="C96" s="3" t="s">
        <v>91</v>
      </c>
      <c r="D96" s="7">
        <v>8</v>
      </c>
      <c r="E96" s="7">
        <v>0</v>
      </c>
      <c r="F96" s="7">
        <v>8</v>
      </c>
      <c r="G96" s="7">
        <v>5</v>
      </c>
      <c r="H96" s="7">
        <v>0</v>
      </c>
      <c r="I96" s="7">
        <v>5</v>
      </c>
      <c r="J96" s="7">
        <v>1</v>
      </c>
      <c r="K96" s="7">
        <v>0</v>
      </c>
      <c r="L96" s="7">
        <v>1</v>
      </c>
      <c r="M96" s="7">
        <v>2</v>
      </c>
      <c r="N96" s="7">
        <v>0</v>
      </c>
      <c r="O96" s="7">
        <v>1</v>
      </c>
      <c r="P96" s="7">
        <v>3</v>
      </c>
      <c r="Q96" s="7">
        <v>0</v>
      </c>
      <c r="R96" s="7">
        <v>3</v>
      </c>
      <c r="S96" s="7">
        <v>1</v>
      </c>
      <c r="T96" s="7">
        <v>1</v>
      </c>
      <c r="U96" s="7">
        <v>1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3.5">
      <c r="A97" s="11" t="s">
        <v>75</v>
      </c>
      <c r="B97" s="22" t="s">
        <v>138</v>
      </c>
      <c r="C97" s="23"/>
      <c r="D97" s="7">
        <f>SUM(D92:D96)</f>
        <v>41</v>
      </c>
      <c r="E97" s="7">
        <f aca="true" t="shared" si="27" ref="E97:U97">SUM(E92:E96)</f>
        <v>1</v>
      </c>
      <c r="F97" s="7">
        <f t="shared" si="27"/>
        <v>40</v>
      </c>
      <c r="G97" s="7">
        <f t="shared" si="27"/>
        <v>26</v>
      </c>
      <c r="H97" s="7">
        <f t="shared" si="27"/>
        <v>1</v>
      </c>
      <c r="I97" s="7">
        <f t="shared" si="27"/>
        <v>25</v>
      </c>
      <c r="J97" s="7">
        <f t="shared" si="27"/>
        <v>5</v>
      </c>
      <c r="K97" s="7">
        <f t="shared" si="27"/>
        <v>0</v>
      </c>
      <c r="L97" s="7">
        <f t="shared" si="27"/>
        <v>5</v>
      </c>
      <c r="M97" s="7">
        <f t="shared" si="27"/>
        <v>13</v>
      </c>
      <c r="N97" s="7">
        <f t="shared" si="27"/>
        <v>0</v>
      </c>
      <c r="O97" s="7">
        <f t="shared" si="27"/>
        <v>3</v>
      </c>
      <c r="P97" s="7">
        <f t="shared" si="27"/>
        <v>15</v>
      </c>
      <c r="Q97" s="7">
        <f t="shared" si="27"/>
        <v>0</v>
      </c>
      <c r="R97" s="7">
        <f t="shared" si="27"/>
        <v>15</v>
      </c>
      <c r="S97" s="7">
        <f t="shared" si="27"/>
        <v>5</v>
      </c>
      <c r="T97" s="7">
        <f t="shared" si="27"/>
        <v>5</v>
      </c>
      <c r="U97" s="7">
        <f t="shared" si="27"/>
        <v>5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3.5">
      <c r="A98" s="22" t="s">
        <v>139</v>
      </c>
      <c r="B98" s="24"/>
      <c r="C98" s="23"/>
      <c r="D98" s="7">
        <f>SUM(D97,D91,D89,D86,D84,D82,D80,D74)</f>
        <v>128</v>
      </c>
      <c r="E98" s="7">
        <f aca="true" t="shared" si="28" ref="E98:U98">SUM(E97,E91,E89,E86,E84,E82,E80,E74)</f>
        <v>6</v>
      </c>
      <c r="F98" s="7">
        <f t="shared" si="28"/>
        <v>122</v>
      </c>
      <c r="G98" s="7">
        <f t="shared" si="28"/>
        <v>80</v>
      </c>
      <c r="H98" s="7">
        <f t="shared" si="28"/>
        <v>6</v>
      </c>
      <c r="I98" s="7">
        <f t="shared" si="28"/>
        <v>74</v>
      </c>
      <c r="J98" s="7">
        <f t="shared" si="28"/>
        <v>16</v>
      </c>
      <c r="K98" s="7">
        <f t="shared" si="28"/>
        <v>0</v>
      </c>
      <c r="L98" s="7">
        <f t="shared" si="28"/>
        <v>16</v>
      </c>
      <c r="M98" s="7">
        <f t="shared" si="28"/>
        <v>37</v>
      </c>
      <c r="N98" s="7">
        <f t="shared" si="28"/>
        <v>0</v>
      </c>
      <c r="O98" s="7">
        <f t="shared" si="28"/>
        <v>11</v>
      </c>
      <c r="P98" s="7">
        <f t="shared" si="28"/>
        <v>48</v>
      </c>
      <c r="Q98" s="7">
        <f t="shared" si="28"/>
        <v>0</v>
      </c>
      <c r="R98" s="7">
        <f t="shared" si="28"/>
        <v>48</v>
      </c>
      <c r="S98" s="7">
        <f t="shared" si="28"/>
        <v>16</v>
      </c>
      <c r="T98" s="7">
        <f t="shared" si="28"/>
        <v>15</v>
      </c>
      <c r="U98" s="7">
        <f t="shared" si="28"/>
        <v>17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22" ht="13.5">
      <c r="A99" s="22" t="s">
        <v>108</v>
      </c>
      <c r="B99" s="25"/>
      <c r="C99" s="26"/>
      <c r="D99" s="7">
        <f>SUM(D72,D98)</f>
        <v>447</v>
      </c>
      <c r="E99" s="7">
        <f aca="true" t="shared" si="29" ref="E99:U99">SUM(E72,E98)</f>
        <v>13</v>
      </c>
      <c r="F99" s="7">
        <f t="shared" si="29"/>
        <v>434</v>
      </c>
      <c r="G99" s="7">
        <f t="shared" si="29"/>
        <v>364</v>
      </c>
      <c r="H99" s="7">
        <f t="shared" si="29"/>
        <v>10</v>
      </c>
      <c r="I99" s="7">
        <f t="shared" si="29"/>
        <v>354</v>
      </c>
      <c r="J99" s="7">
        <f t="shared" si="29"/>
        <v>58</v>
      </c>
      <c r="K99" s="7">
        <f t="shared" si="29"/>
        <v>2</v>
      </c>
      <c r="L99" s="7">
        <f t="shared" si="29"/>
        <v>36</v>
      </c>
      <c r="M99" s="7">
        <f t="shared" si="29"/>
        <v>178</v>
      </c>
      <c r="N99" s="7">
        <f t="shared" si="29"/>
        <v>5</v>
      </c>
      <c r="O99" s="7">
        <f t="shared" si="29"/>
        <v>85</v>
      </c>
      <c r="P99" s="7">
        <f t="shared" si="29"/>
        <v>83</v>
      </c>
      <c r="Q99" s="7">
        <f t="shared" si="29"/>
        <v>3</v>
      </c>
      <c r="R99" s="7">
        <f t="shared" si="29"/>
        <v>80</v>
      </c>
      <c r="S99" s="7">
        <f t="shared" si="29"/>
        <v>20</v>
      </c>
      <c r="T99" s="7">
        <f t="shared" si="29"/>
        <v>16</v>
      </c>
      <c r="U99" s="7">
        <f t="shared" si="29"/>
        <v>47</v>
      </c>
      <c r="V99" s="9"/>
    </row>
    <row r="101" spans="1:29" s="5" customFormat="1" ht="12">
      <c r="A101" s="4" t="s">
        <v>143</v>
      </c>
      <c r="C101" s="6"/>
      <c r="F101" s="6"/>
      <c r="G101" s="6"/>
      <c r="H101" s="6"/>
      <c r="I101" s="6"/>
      <c r="J101" s="6"/>
      <c r="K101" s="6"/>
      <c r="L101" s="6"/>
      <c r="M101" s="6"/>
      <c r="AB101" s="6"/>
      <c r="AC101" s="6"/>
    </row>
    <row r="102" spans="4:18" ht="13.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1:18" ht="13.5">
      <c r="K103" s="1"/>
      <c r="L103" s="1"/>
      <c r="M103" s="1"/>
      <c r="N103" s="1"/>
      <c r="O103" s="1"/>
      <c r="P103" s="1"/>
      <c r="Q103" s="1"/>
      <c r="R103" s="1"/>
    </row>
    <row r="104" spans="8:12" ht="13.5">
      <c r="H104" s="1"/>
      <c r="I104" s="1"/>
      <c r="J104" s="1"/>
      <c r="K104" s="2"/>
      <c r="L104" s="1"/>
    </row>
  </sheetData>
  <sheetProtection/>
  <mergeCells count="45">
    <mergeCell ref="B38:C38"/>
    <mergeCell ref="B41:C41"/>
    <mergeCell ref="A99:C99"/>
    <mergeCell ref="B89:C89"/>
    <mergeCell ref="B91:C91"/>
    <mergeCell ref="B97:C97"/>
    <mergeCell ref="A98:C98"/>
    <mergeCell ref="B80:C80"/>
    <mergeCell ref="B82:C82"/>
    <mergeCell ref="B84:C84"/>
    <mergeCell ref="B86:C86"/>
    <mergeCell ref="B70:C70"/>
    <mergeCell ref="A71:C71"/>
    <mergeCell ref="A72:C72"/>
    <mergeCell ref="B74:C74"/>
    <mergeCell ref="B59:C59"/>
    <mergeCell ref="A60:C60"/>
    <mergeCell ref="B64:C64"/>
    <mergeCell ref="B67:C67"/>
    <mergeCell ref="B43:C43"/>
    <mergeCell ref="A44:C44"/>
    <mergeCell ref="B49:C49"/>
    <mergeCell ref="B57:C57"/>
    <mergeCell ref="B26:C26"/>
    <mergeCell ref="B30:C30"/>
    <mergeCell ref="B34:C34"/>
    <mergeCell ref="A35:C35"/>
    <mergeCell ref="O1:O2"/>
    <mergeCell ref="B7:C7"/>
    <mergeCell ref="B10:C10"/>
    <mergeCell ref="B17:C17"/>
    <mergeCell ref="C1:C2"/>
    <mergeCell ref="B1:B2"/>
    <mergeCell ref="M1:M2"/>
    <mergeCell ref="N1:N2"/>
    <mergeCell ref="S1:S2"/>
    <mergeCell ref="T1:T2"/>
    <mergeCell ref="U1:U2"/>
    <mergeCell ref="A1:A2"/>
    <mergeCell ref="J1:J2"/>
    <mergeCell ref="K1:K2"/>
    <mergeCell ref="L1:L2"/>
    <mergeCell ref="D1:F1"/>
    <mergeCell ref="P1:R1"/>
    <mergeCell ref="G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2009-01-06T03:09:27Z</cp:lastPrinted>
  <dcterms:created xsi:type="dcterms:W3CDTF">2008-11-07T12:00:37Z</dcterms:created>
  <dcterms:modified xsi:type="dcterms:W3CDTF">2009-01-09T04:56:00Z</dcterms:modified>
  <cp:category/>
  <cp:version/>
  <cp:contentType/>
  <cp:contentStatus/>
</cp:coreProperties>
</file>