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5480" windowHeight="6060" activeTab="0"/>
  </bookViews>
  <sheets>
    <sheet name="第9表" sheetId="1" r:id="rId1"/>
  </sheets>
  <definedNames>
    <definedName name="_xlnm.Print_Area" localSheetId="0">'第9表'!$A$1:$Q$67</definedName>
  </definedNames>
  <calcPr fullCalcOnLoad="1"/>
</workbook>
</file>

<file path=xl/sharedStrings.xml><?xml version="1.0" encoding="utf-8"?>
<sst xmlns="http://schemas.openxmlformats.org/spreadsheetml/2006/main" count="71" uniqueCount="38">
  <si>
    <t>（左記ＡＢＣＤを除く）</t>
  </si>
  <si>
    <t>（卒業者総数）</t>
  </si>
  <si>
    <t>左記以外の者</t>
  </si>
  <si>
    <t>死亡・不詳</t>
  </si>
  <si>
    <t>京都国公私</t>
  </si>
  <si>
    <t>京都公立</t>
  </si>
  <si>
    <t>全国公立</t>
  </si>
  <si>
    <t>全国国公私</t>
  </si>
  <si>
    <t>就職進学者・入学者（再掲）</t>
  </si>
  <si>
    <t>左記Ａ　　のうち</t>
  </si>
  <si>
    <t>左記Ｂ　　のうち</t>
  </si>
  <si>
    <t>左記Ｃ　　のうち</t>
  </si>
  <si>
    <t>左記Ｄ　　のうち</t>
  </si>
  <si>
    <t>各年５月１日現在</t>
  </si>
  <si>
    <t>比率（％）</t>
  </si>
  <si>
    <t>全日制</t>
  </si>
  <si>
    <t>専修学校一般課程等入学者</t>
  </si>
  <si>
    <t>Ｂ</t>
  </si>
  <si>
    <t>Ｃ</t>
  </si>
  <si>
    <t>Ｄ</t>
  </si>
  <si>
    <t>Ｅ</t>
  </si>
  <si>
    <t>就　職　者</t>
  </si>
  <si>
    <t>区　分</t>
  </si>
  <si>
    <t>合　計</t>
  </si>
  <si>
    <t>京都 公立</t>
  </si>
  <si>
    <t>公共職業能力開発施設等入学者</t>
  </si>
  <si>
    <t>通信教育部への進学者を除く</t>
  </si>
  <si>
    <t>F</t>
  </si>
  <si>
    <t>G</t>
  </si>
  <si>
    <t>H</t>
  </si>
  <si>
    <t>一時的な仕事に就いた者</t>
  </si>
  <si>
    <t>注　平成16年度調査より「一時的な仕事に就いた者」の項目が追加された。</t>
  </si>
  <si>
    <t>卒業年</t>
  </si>
  <si>
    <t>専修学校専門課程進学者　　　　</t>
  </si>
  <si>
    <t>注　「Ａ」･「Ｂ」・「Ｃ」・［Ｄ」は就職進学者・入学者を含む</t>
  </si>
  <si>
    <t>Ａ　大学等進学者</t>
  </si>
  <si>
    <t>第９表　高等学校卒業者の進路状況の推移</t>
  </si>
  <si>
    <t>第９表（つづき）　高等学校卒業者の進路状況の推移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</si>
</sst>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;0;"/>
    <numFmt numFmtId="178" formatCode="0.0;0;"/>
    <numFmt numFmtId="179" formatCode="_ * #,##0.0_ ;_ * \-#,##0.0_ ;_ * &quot;-&quot;?_ ;_ @_ "/>
    <numFmt numFmtId="180" formatCode="_ * #,##0.0_ ;_ * \-#,##0.0_ ;_ * &quot;-&quot;_ ;_ @_ "/>
    <numFmt numFmtId="181" formatCode="0.0"/>
  </numFmts>
  <fonts count="2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tted"/>
      <right style="thin"/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1" fontId="0" fillId="0" borderId="12" xfId="48" applyNumberFormat="1" applyFont="1" applyBorder="1" applyAlignment="1">
      <alignment vertical="center"/>
    </xf>
    <xf numFmtId="41" fontId="0" fillId="0" borderId="13" xfId="48" applyNumberFormat="1" applyFont="1" applyBorder="1" applyAlignment="1">
      <alignment vertical="center"/>
    </xf>
    <xf numFmtId="41" fontId="0" fillId="0" borderId="14" xfId="48" applyNumberFormat="1" applyFont="1" applyBorder="1" applyAlignment="1">
      <alignment vertical="center"/>
    </xf>
    <xf numFmtId="41" fontId="0" fillId="0" borderId="15" xfId="48" applyNumberFormat="1" applyFont="1" applyBorder="1" applyAlignment="1" applyProtection="1">
      <alignment vertical="center"/>
      <protection locked="0"/>
    </xf>
    <xf numFmtId="41" fontId="0" fillId="0" borderId="11" xfId="48" applyNumberFormat="1" applyFont="1" applyBorder="1" applyAlignment="1" applyProtection="1">
      <alignment vertical="center"/>
      <protection locked="0"/>
    </xf>
    <xf numFmtId="41" fontId="0" fillId="0" borderId="16" xfId="48" applyNumberFormat="1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41" fontId="0" fillId="0" borderId="12" xfId="48" applyNumberFormat="1" applyFont="1" applyBorder="1" applyAlignment="1" applyProtection="1">
      <alignment vertical="center"/>
      <protection locked="0"/>
    </xf>
    <xf numFmtId="41" fontId="0" fillId="0" borderId="13" xfId="48" applyNumberFormat="1" applyFont="1" applyBorder="1" applyAlignment="1" applyProtection="1">
      <alignment vertical="center"/>
      <protection locked="0"/>
    </xf>
    <xf numFmtId="41" fontId="0" fillId="0" borderId="14" xfId="48" applyNumberFormat="1" applyFont="1" applyBorder="1" applyAlignment="1" applyProtection="1">
      <alignment vertical="center"/>
      <protection locked="0"/>
    </xf>
    <xf numFmtId="41" fontId="0" fillId="0" borderId="20" xfId="48" applyNumberFormat="1" applyFont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1" fontId="0" fillId="0" borderId="0" xfId="48" applyNumberFormat="1" applyFont="1" applyBorder="1" applyAlignment="1">
      <alignment vertical="center"/>
    </xf>
    <xf numFmtId="41" fontId="0" fillId="0" borderId="22" xfId="48" applyNumberFormat="1" applyFont="1" applyBorder="1" applyAlignment="1">
      <alignment vertical="center"/>
    </xf>
    <xf numFmtId="41" fontId="0" fillId="0" borderId="24" xfId="48" applyNumberFormat="1" applyFont="1" applyBorder="1" applyAlignment="1">
      <alignment vertical="center"/>
    </xf>
    <xf numFmtId="41" fontId="0" fillId="0" borderId="21" xfId="48" applyNumberFormat="1" applyFont="1" applyBorder="1" applyAlignment="1">
      <alignment vertical="center"/>
    </xf>
    <xf numFmtId="0" fontId="0" fillId="0" borderId="2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41" fontId="0" fillId="0" borderId="26" xfId="48" applyNumberFormat="1" applyFont="1" applyBorder="1" applyAlignment="1">
      <alignment vertical="center"/>
    </xf>
    <xf numFmtId="41" fontId="0" fillId="0" borderId="26" xfId="48" applyNumberFormat="1" applyFont="1" applyBorder="1" applyAlignment="1" applyProtection="1">
      <alignment vertical="center"/>
      <protection locked="0"/>
    </xf>
    <xf numFmtId="41" fontId="0" fillId="0" borderId="27" xfId="48" applyNumberFormat="1" applyFont="1" applyBorder="1" applyAlignment="1" applyProtection="1">
      <alignment vertical="center"/>
      <protection locked="0"/>
    </xf>
    <xf numFmtId="180" fontId="0" fillId="0" borderId="21" xfId="48" applyNumberFormat="1" applyFont="1" applyBorder="1" applyAlignment="1">
      <alignment vertical="center"/>
    </xf>
    <xf numFmtId="180" fontId="0" fillId="0" borderId="22" xfId="48" applyNumberFormat="1" applyFont="1" applyBorder="1" applyAlignment="1">
      <alignment vertical="center"/>
    </xf>
    <xf numFmtId="180" fontId="0" fillId="0" borderId="24" xfId="48" applyNumberFormat="1" applyFont="1" applyBorder="1" applyAlignment="1">
      <alignment vertical="center"/>
    </xf>
    <xf numFmtId="179" fontId="0" fillId="0" borderId="28" xfId="48" applyNumberFormat="1" applyFont="1" applyBorder="1" applyAlignment="1">
      <alignment vertical="center"/>
    </xf>
    <xf numFmtId="179" fontId="0" fillId="0" borderId="29" xfId="48" applyNumberFormat="1" applyFont="1" applyBorder="1" applyAlignment="1">
      <alignment vertical="center"/>
    </xf>
    <xf numFmtId="179" fontId="0" fillId="0" borderId="0" xfId="48" applyNumberFormat="1" applyFont="1" applyBorder="1" applyAlignment="1">
      <alignment vertical="center"/>
    </xf>
    <xf numFmtId="179" fontId="0" fillId="0" borderId="23" xfId="48" applyNumberFormat="1" applyFont="1" applyBorder="1" applyAlignment="1">
      <alignment vertical="center"/>
    </xf>
    <xf numFmtId="179" fontId="0" fillId="0" borderId="25" xfId="48" applyNumberFormat="1" applyFont="1" applyBorder="1" applyAlignment="1">
      <alignment vertical="center"/>
    </xf>
    <xf numFmtId="179" fontId="0" fillId="0" borderId="30" xfId="48" applyNumberFormat="1" applyFont="1" applyBorder="1" applyAlignment="1">
      <alignment vertical="center"/>
    </xf>
    <xf numFmtId="179" fontId="0" fillId="0" borderId="12" xfId="48" applyNumberFormat="1" applyFont="1" applyBorder="1" applyAlignment="1">
      <alignment vertical="center"/>
    </xf>
    <xf numFmtId="179" fontId="0" fillId="0" borderId="31" xfId="48" applyNumberFormat="1" applyFont="1" applyBorder="1" applyAlignment="1">
      <alignment vertical="center"/>
    </xf>
    <xf numFmtId="179" fontId="0" fillId="0" borderId="20" xfId="48" applyNumberFormat="1" applyFont="1" applyBorder="1" applyAlignment="1">
      <alignment vertical="center"/>
    </xf>
    <xf numFmtId="179" fontId="0" fillId="0" borderId="15" xfId="48" applyNumberFormat="1" applyFont="1" applyBorder="1" applyAlignment="1">
      <alignment vertical="center"/>
    </xf>
    <xf numFmtId="0" fontId="0" fillId="0" borderId="30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1" fontId="0" fillId="0" borderId="31" xfId="48" applyNumberFormat="1" applyFont="1" applyBorder="1" applyAlignment="1">
      <alignment vertical="center"/>
    </xf>
    <xf numFmtId="41" fontId="0" fillId="0" borderId="21" xfId="48" applyNumberFormat="1" applyFont="1" applyBorder="1" applyAlignment="1" applyProtection="1">
      <alignment vertical="center"/>
      <protection locked="0"/>
    </xf>
    <xf numFmtId="41" fontId="0" fillId="0" borderId="31" xfId="48" applyNumberFormat="1" applyFont="1" applyBorder="1" applyAlignment="1" applyProtection="1">
      <alignment vertical="center"/>
      <protection locked="0"/>
    </xf>
    <xf numFmtId="41" fontId="0" fillId="0" borderId="22" xfId="48" applyNumberFormat="1" applyFont="1" applyBorder="1" applyAlignment="1" applyProtection="1">
      <alignment vertical="center"/>
      <protection locked="0"/>
    </xf>
    <xf numFmtId="179" fontId="0" fillId="0" borderId="10" xfId="48" applyNumberFormat="1" applyFont="1" applyBorder="1" applyAlignment="1">
      <alignment vertical="center"/>
    </xf>
    <xf numFmtId="179" fontId="0" fillId="0" borderId="13" xfId="48" applyNumberFormat="1" applyFont="1" applyBorder="1" applyAlignment="1">
      <alignment vertical="center"/>
    </xf>
    <xf numFmtId="179" fontId="0" fillId="0" borderId="11" xfId="48" applyNumberFormat="1" applyFont="1" applyBorder="1" applyAlignment="1">
      <alignment vertical="center"/>
    </xf>
    <xf numFmtId="0" fontId="0" fillId="0" borderId="32" xfId="0" applyFont="1" applyBorder="1" applyAlignment="1">
      <alignment horizontal="center"/>
    </xf>
    <xf numFmtId="179" fontId="0" fillId="0" borderId="33" xfId="48" applyNumberFormat="1" applyFont="1" applyBorder="1" applyAlignment="1">
      <alignment vertical="center"/>
    </xf>
    <xf numFmtId="179" fontId="0" fillId="0" borderId="34" xfId="48" applyNumberFormat="1" applyFont="1" applyBorder="1" applyAlignment="1">
      <alignment vertical="center"/>
    </xf>
    <xf numFmtId="179" fontId="0" fillId="0" borderId="35" xfId="48" applyNumberFormat="1" applyFont="1" applyBorder="1" applyAlignment="1">
      <alignment vertical="center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41" fontId="0" fillId="0" borderId="22" xfId="48" applyNumberFormat="1" applyFont="1" applyFill="1" applyBorder="1" applyAlignment="1">
      <alignment vertical="center"/>
    </xf>
    <xf numFmtId="41" fontId="0" fillId="0" borderId="22" xfId="48" applyNumberFormat="1" applyFont="1" applyFill="1" applyBorder="1" applyAlignment="1" applyProtection="1">
      <alignment vertical="center"/>
      <protection locked="0"/>
    </xf>
    <xf numFmtId="41" fontId="0" fillId="0" borderId="27" xfId="48" applyNumberFormat="1" applyFont="1" applyFill="1" applyBorder="1" applyAlignment="1" applyProtection="1">
      <alignment vertical="center"/>
      <protection locked="0"/>
    </xf>
    <xf numFmtId="41" fontId="0" fillId="0" borderId="15" xfId="48" applyNumberFormat="1" applyFont="1" applyFill="1" applyBorder="1" applyAlignment="1" applyProtection="1">
      <alignment vertical="center"/>
      <protection locked="0"/>
    </xf>
    <xf numFmtId="41" fontId="0" fillId="0" borderId="20" xfId="48" applyNumberFormat="1" applyFont="1" applyFill="1" applyBorder="1" applyAlignment="1" applyProtection="1">
      <alignment vertical="center"/>
      <protection locked="0"/>
    </xf>
    <xf numFmtId="41" fontId="0" fillId="0" borderId="11" xfId="48" applyNumberFormat="1" applyFont="1" applyFill="1" applyBorder="1" applyAlignment="1" applyProtection="1">
      <alignment vertical="center"/>
      <protection locked="0"/>
    </xf>
    <xf numFmtId="41" fontId="0" fillId="0" borderId="16" xfId="48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23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18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7" xfId="0" applyFont="1" applyBorder="1" applyAlignment="1">
      <alignment horizontal="center" vertical="top" textRotation="255"/>
    </xf>
    <xf numFmtId="0" fontId="4" fillId="0" borderId="19" xfId="0" applyFont="1" applyBorder="1" applyAlignment="1">
      <alignment horizontal="center" vertical="top" textRotation="255"/>
    </xf>
    <xf numFmtId="0" fontId="0" fillId="0" borderId="17" xfId="0" applyBorder="1" applyAlignment="1">
      <alignment horizontal="center" vertical="center" textRotation="255" wrapText="1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textRotation="255" wrapText="1"/>
    </xf>
    <xf numFmtId="0" fontId="3" fillId="0" borderId="18" xfId="0" applyFont="1" applyBorder="1" applyAlignment="1">
      <alignment horizontal="center" vertical="center" textRotation="255" wrapText="1"/>
    </xf>
    <xf numFmtId="0" fontId="3" fillId="0" borderId="42" xfId="0" applyFont="1" applyBorder="1" applyAlignment="1">
      <alignment horizontal="center" vertical="center" wrapText="1" shrinkToFit="1"/>
    </xf>
    <xf numFmtId="0" fontId="3" fillId="0" borderId="27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67"/>
  <sheetViews>
    <sheetView tabSelected="1" view="pageBreakPreview" zoomScaleSheetLayoutView="100" zoomScalePageLayoutView="0" workbookViewId="0" topLeftCell="A2">
      <pane xSplit="3" ySplit="6" topLeftCell="D8" activePane="bottomRight" state="frozen"/>
      <selection pane="topLeft" activeCell="A2" sqref="A2"/>
      <selection pane="topRight" activeCell="D2" sqref="D2"/>
      <selection pane="bottomLeft" activeCell="A8" sqref="A8"/>
      <selection pane="bottomRight" activeCell="A2" sqref="A2"/>
    </sheetView>
  </sheetViews>
  <sheetFormatPr defaultColWidth="9.00390625" defaultRowHeight="13.5"/>
  <cols>
    <col min="1" max="1" width="3.00390625" style="0" customWidth="1"/>
    <col min="2" max="2" width="4.50390625" style="0" customWidth="1"/>
    <col min="3" max="3" width="4.50390625" style="0" bestFit="1" customWidth="1"/>
    <col min="4" max="4" width="10.875" style="0" customWidth="1"/>
    <col min="5" max="5" width="10.375" style="0" bestFit="1" customWidth="1"/>
    <col min="6" max="6" width="10.50390625" style="0" customWidth="1"/>
    <col min="7" max="7" width="9.75390625" style="0" customWidth="1"/>
    <col min="8" max="8" width="9.875" style="0" customWidth="1"/>
    <col min="9" max="9" width="9.25390625" style="0" bestFit="1" customWidth="1"/>
    <col min="10" max="10" width="12.625" style="0" customWidth="1"/>
    <col min="11" max="12" width="9.50390625" style="0" customWidth="1"/>
    <col min="13" max="13" width="7.00390625" style="0" customWidth="1"/>
    <col min="14" max="15" width="6.875" style="0" customWidth="1"/>
    <col min="16" max="16" width="7.00390625" style="0" customWidth="1"/>
    <col min="17" max="17" width="6.75390625" style="0" customWidth="1"/>
  </cols>
  <sheetData>
    <row r="2" ht="17.25">
      <c r="B2" s="1" t="s">
        <v>36</v>
      </c>
    </row>
    <row r="3" spans="15:17" s="2" customFormat="1" ht="14.25" thickBot="1">
      <c r="O3" s="72" t="s">
        <v>13</v>
      </c>
      <c r="P3" s="72"/>
      <c r="Q3" s="72"/>
    </row>
    <row r="4" spans="2:17" s="2" customFormat="1" ht="18.75" customHeight="1">
      <c r="B4" s="92" t="s">
        <v>22</v>
      </c>
      <c r="C4" s="93"/>
      <c r="D4" s="99" t="s">
        <v>23</v>
      </c>
      <c r="E4" s="103" t="s">
        <v>35</v>
      </c>
      <c r="F4" s="104"/>
      <c r="G4" s="28" t="s">
        <v>17</v>
      </c>
      <c r="H4" s="28" t="s">
        <v>18</v>
      </c>
      <c r="I4" s="28" t="s">
        <v>19</v>
      </c>
      <c r="J4" s="28" t="s">
        <v>20</v>
      </c>
      <c r="K4" s="28" t="s">
        <v>27</v>
      </c>
      <c r="L4" s="28" t="s">
        <v>28</v>
      </c>
      <c r="M4" s="46" t="s">
        <v>29</v>
      </c>
      <c r="N4" s="74" t="s">
        <v>8</v>
      </c>
      <c r="O4" s="75"/>
      <c r="P4" s="75"/>
      <c r="Q4" s="76"/>
    </row>
    <row r="5" spans="2:17" s="4" customFormat="1" ht="18.75" customHeight="1" thickBot="1">
      <c r="B5" s="94"/>
      <c r="C5" s="95"/>
      <c r="D5" s="100"/>
      <c r="E5" s="105"/>
      <c r="F5" s="106"/>
      <c r="G5" s="102" t="s">
        <v>33</v>
      </c>
      <c r="H5" s="106" t="s">
        <v>16</v>
      </c>
      <c r="I5" s="113" t="s">
        <v>25</v>
      </c>
      <c r="J5" s="83" t="s">
        <v>21</v>
      </c>
      <c r="K5" s="83" t="s">
        <v>30</v>
      </c>
      <c r="L5" s="83" t="s">
        <v>2</v>
      </c>
      <c r="M5" s="81" t="s">
        <v>3</v>
      </c>
      <c r="N5" s="77" t="s">
        <v>9</v>
      </c>
      <c r="O5" s="78" t="s">
        <v>10</v>
      </c>
      <c r="P5" s="78" t="s">
        <v>11</v>
      </c>
      <c r="Q5" s="80" t="s">
        <v>12</v>
      </c>
    </row>
    <row r="6" spans="2:17" s="4" customFormat="1" ht="18.75" customHeight="1">
      <c r="B6" s="21"/>
      <c r="C6" s="96" t="s">
        <v>32</v>
      </c>
      <c r="D6" s="101"/>
      <c r="E6" s="47"/>
      <c r="F6" s="109" t="s">
        <v>26</v>
      </c>
      <c r="G6" s="83"/>
      <c r="H6" s="83"/>
      <c r="I6" s="113"/>
      <c r="J6" s="83"/>
      <c r="K6" s="83"/>
      <c r="L6" s="83"/>
      <c r="M6" s="81"/>
      <c r="N6" s="78"/>
      <c r="O6" s="78"/>
      <c r="P6" s="78"/>
      <c r="Q6" s="81"/>
    </row>
    <row r="7" spans="2:17" s="4" customFormat="1" ht="18.75" customHeight="1" thickBot="1">
      <c r="B7" s="22"/>
      <c r="C7" s="97"/>
      <c r="D7" s="23" t="s">
        <v>1</v>
      </c>
      <c r="E7" s="48"/>
      <c r="F7" s="110"/>
      <c r="G7" s="84"/>
      <c r="H7" s="84"/>
      <c r="I7" s="114"/>
      <c r="J7" s="29" t="s">
        <v>0</v>
      </c>
      <c r="K7" s="84"/>
      <c r="L7" s="84"/>
      <c r="M7" s="82"/>
      <c r="N7" s="79"/>
      <c r="O7" s="79"/>
      <c r="P7" s="79"/>
      <c r="Q7" s="82"/>
    </row>
    <row r="8" spans="2:17" s="6" customFormat="1" ht="16.5" customHeight="1">
      <c r="B8" s="89" t="s">
        <v>4</v>
      </c>
      <c r="C8" s="13">
        <v>15</v>
      </c>
      <c r="D8" s="24">
        <f aca="true" t="shared" si="0" ref="D8:D32">+E8+G8+H8+I8+J8+K8+L8+M8</f>
        <v>26890</v>
      </c>
      <c r="E8" s="27">
        <v>14409</v>
      </c>
      <c r="F8" s="30">
        <v>14399</v>
      </c>
      <c r="G8" s="7">
        <v>4227</v>
      </c>
      <c r="H8" s="7">
        <v>2443</v>
      </c>
      <c r="I8" s="7">
        <v>152</v>
      </c>
      <c r="J8" s="7">
        <v>2568</v>
      </c>
      <c r="K8" s="7">
        <v>0</v>
      </c>
      <c r="L8" s="7">
        <v>3090</v>
      </c>
      <c r="M8" s="49">
        <v>1</v>
      </c>
      <c r="N8" s="8">
        <v>9</v>
      </c>
      <c r="O8" s="8">
        <v>18</v>
      </c>
      <c r="P8" s="8">
        <v>8</v>
      </c>
      <c r="Q8" s="9">
        <v>3</v>
      </c>
    </row>
    <row r="9" spans="2:17" s="6" customFormat="1" ht="16.5" customHeight="1">
      <c r="B9" s="90"/>
      <c r="C9" s="14">
        <v>16</v>
      </c>
      <c r="D9" s="24">
        <f t="shared" si="0"/>
        <v>25714</v>
      </c>
      <c r="E9" s="27">
        <v>14300</v>
      </c>
      <c r="F9" s="30">
        <v>14284</v>
      </c>
      <c r="G9" s="7">
        <v>4028</v>
      </c>
      <c r="H9" s="7">
        <v>2136</v>
      </c>
      <c r="I9" s="7">
        <v>130</v>
      </c>
      <c r="J9" s="7">
        <v>2468</v>
      </c>
      <c r="K9" s="7">
        <v>731</v>
      </c>
      <c r="L9" s="7">
        <v>1911</v>
      </c>
      <c r="M9" s="49">
        <v>10</v>
      </c>
      <c r="N9" s="8">
        <v>8</v>
      </c>
      <c r="O9" s="8">
        <v>11</v>
      </c>
      <c r="P9" s="8">
        <v>11</v>
      </c>
      <c r="Q9" s="9">
        <v>4</v>
      </c>
    </row>
    <row r="10" spans="2:17" s="6" customFormat="1" ht="16.5" customHeight="1">
      <c r="B10" s="90"/>
      <c r="C10" s="14">
        <v>17</v>
      </c>
      <c r="D10" s="24">
        <f t="shared" si="0"/>
        <v>25478</v>
      </c>
      <c r="E10" s="50">
        <v>14868</v>
      </c>
      <c r="F10" s="31">
        <v>14853</v>
      </c>
      <c r="G10" s="16">
        <v>4054</v>
      </c>
      <c r="H10" s="16">
        <v>1823</v>
      </c>
      <c r="I10" s="16">
        <v>116</v>
      </c>
      <c r="J10" s="16">
        <v>2447</v>
      </c>
      <c r="K10" s="16">
        <v>638</v>
      </c>
      <c r="L10" s="16">
        <v>1529</v>
      </c>
      <c r="M10" s="51">
        <v>3</v>
      </c>
      <c r="N10" s="17">
        <v>4</v>
      </c>
      <c r="O10" s="17">
        <v>6</v>
      </c>
      <c r="P10" s="17">
        <v>7</v>
      </c>
      <c r="Q10" s="18">
        <v>1</v>
      </c>
    </row>
    <row r="11" spans="2:17" s="6" customFormat="1" ht="16.5" customHeight="1">
      <c r="B11" s="90"/>
      <c r="C11" s="14">
        <v>18</v>
      </c>
      <c r="D11" s="24">
        <f t="shared" si="0"/>
        <v>24257</v>
      </c>
      <c r="E11" s="50">
        <v>14865</v>
      </c>
      <c r="F11" s="31">
        <v>14851</v>
      </c>
      <c r="G11" s="16">
        <v>3707</v>
      </c>
      <c r="H11" s="16">
        <v>1423</v>
      </c>
      <c r="I11" s="16">
        <v>90</v>
      </c>
      <c r="J11" s="16">
        <v>2364</v>
      </c>
      <c r="K11" s="16">
        <v>532</v>
      </c>
      <c r="L11" s="16">
        <v>1275</v>
      </c>
      <c r="M11" s="51">
        <v>1</v>
      </c>
      <c r="N11" s="17">
        <v>1</v>
      </c>
      <c r="O11" s="17">
        <v>4</v>
      </c>
      <c r="P11" s="17">
        <v>1</v>
      </c>
      <c r="Q11" s="18">
        <v>0</v>
      </c>
    </row>
    <row r="12" spans="2:17" s="6" customFormat="1" ht="16.5" customHeight="1" thickBot="1">
      <c r="B12" s="91"/>
      <c r="C12" s="15">
        <v>19</v>
      </c>
      <c r="D12" s="25">
        <f t="shared" si="0"/>
        <v>24197</v>
      </c>
      <c r="E12" s="52">
        <v>15233</v>
      </c>
      <c r="F12" s="32">
        <v>15222</v>
      </c>
      <c r="G12" s="10">
        <v>3377</v>
      </c>
      <c r="H12" s="10">
        <v>1482</v>
      </c>
      <c r="I12" s="10">
        <v>112</v>
      </c>
      <c r="J12" s="10">
        <v>2353</v>
      </c>
      <c r="K12" s="10">
        <v>432</v>
      </c>
      <c r="L12" s="10">
        <v>1208</v>
      </c>
      <c r="M12" s="19">
        <v>0</v>
      </c>
      <c r="N12" s="11">
        <v>1</v>
      </c>
      <c r="O12" s="10">
        <v>3</v>
      </c>
      <c r="P12" s="10">
        <v>2</v>
      </c>
      <c r="Q12" s="19">
        <v>0</v>
      </c>
    </row>
    <row r="13" spans="2:17" s="6" customFormat="1" ht="16.5" customHeight="1">
      <c r="B13" s="89" t="s">
        <v>5</v>
      </c>
      <c r="C13" s="14">
        <f>C8</f>
        <v>15</v>
      </c>
      <c r="D13" s="24">
        <f t="shared" si="0"/>
        <v>15437</v>
      </c>
      <c r="E13" s="27">
        <v>7348</v>
      </c>
      <c r="F13" s="30">
        <v>7339</v>
      </c>
      <c r="G13" s="7">
        <v>2997</v>
      </c>
      <c r="H13" s="7">
        <v>1190</v>
      </c>
      <c r="I13" s="7">
        <v>131</v>
      </c>
      <c r="J13" s="7">
        <v>1770</v>
      </c>
      <c r="K13" s="7">
        <v>0</v>
      </c>
      <c r="L13" s="7">
        <v>2000</v>
      </c>
      <c r="M13" s="49">
        <v>1</v>
      </c>
      <c r="N13" s="8">
        <v>9</v>
      </c>
      <c r="O13" s="8">
        <v>13</v>
      </c>
      <c r="P13" s="8">
        <v>7</v>
      </c>
      <c r="Q13" s="9">
        <v>3</v>
      </c>
    </row>
    <row r="14" spans="2:17" s="6" customFormat="1" ht="16.5" customHeight="1">
      <c r="B14" s="90"/>
      <c r="C14" s="14">
        <f>C9</f>
        <v>16</v>
      </c>
      <c r="D14" s="24">
        <f t="shared" si="0"/>
        <v>14908</v>
      </c>
      <c r="E14" s="27">
        <v>7469</v>
      </c>
      <c r="F14" s="30">
        <v>7454</v>
      </c>
      <c r="G14" s="7">
        <v>2877</v>
      </c>
      <c r="H14" s="7">
        <v>1046</v>
      </c>
      <c r="I14" s="7">
        <v>121</v>
      </c>
      <c r="J14" s="7">
        <v>1656</v>
      </c>
      <c r="K14" s="7">
        <v>593</v>
      </c>
      <c r="L14" s="7">
        <v>1145</v>
      </c>
      <c r="M14" s="49">
        <v>1</v>
      </c>
      <c r="N14" s="8">
        <v>8</v>
      </c>
      <c r="O14" s="8">
        <v>8</v>
      </c>
      <c r="P14" s="8">
        <v>8</v>
      </c>
      <c r="Q14" s="9">
        <v>4</v>
      </c>
    </row>
    <row r="15" spans="2:17" s="6" customFormat="1" ht="16.5" customHeight="1">
      <c r="B15" s="90"/>
      <c r="C15" s="14">
        <f>C10</f>
        <v>17</v>
      </c>
      <c r="D15" s="24">
        <f t="shared" si="0"/>
        <v>14960</v>
      </c>
      <c r="E15" s="50">
        <v>7846</v>
      </c>
      <c r="F15" s="31">
        <v>7833</v>
      </c>
      <c r="G15" s="16">
        <v>2961</v>
      </c>
      <c r="H15" s="16">
        <v>855</v>
      </c>
      <c r="I15" s="16">
        <v>102</v>
      </c>
      <c r="J15" s="16">
        <v>1692</v>
      </c>
      <c r="K15" s="16">
        <v>488</v>
      </c>
      <c r="L15" s="16">
        <v>1014</v>
      </c>
      <c r="M15" s="51">
        <v>2</v>
      </c>
      <c r="N15" s="17">
        <v>4</v>
      </c>
      <c r="O15" s="17">
        <v>4</v>
      </c>
      <c r="P15" s="17">
        <v>7</v>
      </c>
      <c r="Q15" s="18">
        <v>1</v>
      </c>
    </row>
    <row r="16" spans="2:17" s="6" customFormat="1" ht="16.5" customHeight="1">
      <c r="B16" s="90"/>
      <c r="C16" s="14">
        <f>C11</f>
        <v>18</v>
      </c>
      <c r="D16" s="24">
        <f t="shared" si="0"/>
        <v>14312</v>
      </c>
      <c r="E16" s="50">
        <v>7982</v>
      </c>
      <c r="F16" s="31">
        <v>7970</v>
      </c>
      <c r="G16" s="16">
        <v>2726</v>
      </c>
      <c r="H16" s="16">
        <v>685</v>
      </c>
      <c r="I16" s="16">
        <v>78</v>
      </c>
      <c r="J16" s="16">
        <v>1580</v>
      </c>
      <c r="K16" s="16">
        <v>433</v>
      </c>
      <c r="L16" s="16">
        <v>827</v>
      </c>
      <c r="M16" s="51">
        <v>1</v>
      </c>
      <c r="N16" s="17">
        <v>1</v>
      </c>
      <c r="O16" s="17">
        <v>4</v>
      </c>
      <c r="P16" s="17">
        <v>1</v>
      </c>
      <c r="Q16" s="18">
        <v>0</v>
      </c>
    </row>
    <row r="17" spans="2:17" s="6" customFormat="1" ht="16.5" customHeight="1" thickBot="1">
      <c r="B17" s="91"/>
      <c r="C17" s="15">
        <f>C12</f>
        <v>19</v>
      </c>
      <c r="D17" s="24">
        <f t="shared" si="0"/>
        <v>14341</v>
      </c>
      <c r="E17" s="52">
        <v>8390</v>
      </c>
      <c r="F17" s="32">
        <v>8380</v>
      </c>
      <c r="G17" s="10">
        <v>2480</v>
      </c>
      <c r="H17" s="10">
        <v>652</v>
      </c>
      <c r="I17" s="10">
        <v>96</v>
      </c>
      <c r="J17" s="10">
        <v>1629</v>
      </c>
      <c r="K17" s="10">
        <v>326</v>
      </c>
      <c r="L17" s="10">
        <v>768</v>
      </c>
      <c r="M17" s="19">
        <v>0</v>
      </c>
      <c r="N17" s="11">
        <v>1</v>
      </c>
      <c r="O17" s="10">
        <v>0</v>
      </c>
      <c r="P17" s="10">
        <v>1</v>
      </c>
      <c r="Q17" s="19">
        <v>0</v>
      </c>
    </row>
    <row r="18" spans="2:17" s="6" customFormat="1" ht="16.5" customHeight="1">
      <c r="B18" s="107" t="s">
        <v>24</v>
      </c>
      <c r="C18" s="14">
        <f>C8</f>
        <v>15</v>
      </c>
      <c r="D18" s="26">
        <f t="shared" si="0"/>
        <v>14978</v>
      </c>
      <c r="E18" s="27">
        <v>7318</v>
      </c>
      <c r="F18" s="30">
        <v>7310</v>
      </c>
      <c r="G18" s="7">
        <v>2970</v>
      </c>
      <c r="H18" s="7">
        <v>1185</v>
      </c>
      <c r="I18" s="7">
        <v>121</v>
      </c>
      <c r="J18" s="7">
        <v>1561</v>
      </c>
      <c r="K18" s="7">
        <v>0</v>
      </c>
      <c r="L18" s="7">
        <v>1822</v>
      </c>
      <c r="M18" s="49">
        <v>1</v>
      </c>
      <c r="N18" s="8">
        <v>7</v>
      </c>
      <c r="O18" s="8">
        <v>13</v>
      </c>
      <c r="P18" s="8">
        <v>7</v>
      </c>
      <c r="Q18" s="9">
        <v>3</v>
      </c>
    </row>
    <row r="19" spans="2:17" s="6" customFormat="1" ht="16.5" customHeight="1">
      <c r="B19" s="108"/>
      <c r="C19" s="14">
        <f>C9</f>
        <v>16</v>
      </c>
      <c r="D19" s="27">
        <f t="shared" si="0"/>
        <v>14411</v>
      </c>
      <c r="E19" s="27">
        <v>7410</v>
      </c>
      <c r="F19" s="30">
        <v>7399</v>
      </c>
      <c r="G19" s="7">
        <v>2835</v>
      </c>
      <c r="H19" s="7">
        <v>1038</v>
      </c>
      <c r="I19" s="7">
        <v>119</v>
      </c>
      <c r="J19" s="7">
        <v>1444</v>
      </c>
      <c r="K19" s="7">
        <v>502</v>
      </c>
      <c r="L19" s="7">
        <v>1062</v>
      </c>
      <c r="M19" s="49">
        <v>1</v>
      </c>
      <c r="N19" s="8">
        <v>6</v>
      </c>
      <c r="O19" s="8">
        <v>7</v>
      </c>
      <c r="P19" s="8">
        <v>8</v>
      </c>
      <c r="Q19" s="9">
        <v>4</v>
      </c>
    </row>
    <row r="20" spans="2:17" s="6" customFormat="1" ht="16.5" customHeight="1">
      <c r="B20" s="90" t="s">
        <v>15</v>
      </c>
      <c r="C20" s="14">
        <f>C10</f>
        <v>17</v>
      </c>
      <c r="D20" s="27">
        <f t="shared" si="0"/>
        <v>14477</v>
      </c>
      <c r="E20" s="50">
        <v>7792</v>
      </c>
      <c r="F20" s="31">
        <v>7783</v>
      </c>
      <c r="G20" s="16">
        <v>2920</v>
      </c>
      <c r="H20" s="16">
        <v>842</v>
      </c>
      <c r="I20" s="16">
        <v>95</v>
      </c>
      <c r="J20" s="16">
        <v>1524</v>
      </c>
      <c r="K20" s="16">
        <v>348</v>
      </c>
      <c r="L20" s="16">
        <v>954</v>
      </c>
      <c r="M20" s="51">
        <v>2</v>
      </c>
      <c r="N20" s="17">
        <v>3</v>
      </c>
      <c r="O20" s="17">
        <v>4</v>
      </c>
      <c r="P20" s="17">
        <v>6</v>
      </c>
      <c r="Q20" s="18">
        <v>1</v>
      </c>
    </row>
    <row r="21" spans="2:17" s="6" customFormat="1" ht="16.5" customHeight="1">
      <c r="B21" s="90"/>
      <c r="C21" s="14">
        <f>C11</f>
        <v>18</v>
      </c>
      <c r="D21" s="27">
        <f t="shared" si="0"/>
        <v>13760</v>
      </c>
      <c r="E21" s="50">
        <v>7941</v>
      </c>
      <c r="F21" s="31">
        <v>7936</v>
      </c>
      <c r="G21" s="16">
        <v>2679</v>
      </c>
      <c r="H21" s="16">
        <v>673</v>
      </c>
      <c r="I21" s="16">
        <v>71</v>
      </c>
      <c r="J21" s="16">
        <v>1348</v>
      </c>
      <c r="K21" s="16">
        <v>276</v>
      </c>
      <c r="L21" s="16">
        <v>772</v>
      </c>
      <c r="M21" s="51">
        <v>0</v>
      </c>
      <c r="N21" s="17">
        <v>1</v>
      </c>
      <c r="O21" s="17">
        <v>4</v>
      </c>
      <c r="P21" s="17">
        <v>1</v>
      </c>
      <c r="Q21" s="18">
        <v>0</v>
      </c>
    </row>
    <row r="22" spans="2:18" s="69" customFormat="1" ht="16.5" customHeight="1" thickBot="1">
      <c r="B22" s="91"/>
      <c r="C22" s="60">
        <f>C12</f>
        <v>19</v>
      </c>
      <c r="D22" s="61">
        <f t="shared" si="0"/>
        <v>13875</v>
      </c>
      <c r="E22" s="62">
        <v>8344</v>
      </c>
      <c r="F22" s="63">
        <v>8337</v>
      </c>
      <c r="G22" s="64">
        <v>2438</v>
      </c>
      <c r="H22" s="64">
        <v>638</v>
      </c>
      <c r="I22" s="64">
        <v>89</v>
      </c>
      <c r="J22" s="64">
        <v>1432</v>
      </c>
      <c r="K22" s="64">
        <v>211</v>
      </c>
      <c r="L22" s="64">
        <v>723</v>
      </c>
      <c r="M22" s="65">
        <v>0</v>
      </c>
      <c r="N22" s="66">
        <v>1</v>
      </c>
      <c r="O22" s="66">
        <v>0</v>
      </c>
      <c r="P22" s="66">
        <v>0</v>
      </c>
      <c r="Q22" s="67">
        <v>0</v>
      </c>
      <c r="R22" s="68"/>
    </row>
    <row r="23" spans="2:17" s="6" customFormat="1" ht="16.5" customHeight="1">
      <c r="B23" s="89" t="s">
        <v>7</v>
      </c>
      <c r="C23" s="14">
        <f>C8</f>
        <v>15</v>
      </c>
      <c r="D23" s="24">
        <f t="shared" si="0"/>
        <v>1281334</v>
      </c>
      <c r="E23" s="27">
        <v>571959</v>
      </c>
      <c r="F23" s="30">
        <v>571331</v>
      </c>
      <c r="G23" s="7">
        <v>241931</v>
      </c>
      <c r="H23" s="7">
        <v>115393</v>
      </c>
      <c r="I23" s="7">
        <v>9506</v>
      </c>
      <c r="J23" s="7">
        <v>210017</v>
      </c>
      <c r="K23" s="7">
        <v>0</v>
      </c>
      <c r="L23" s="7">
        <v>132246</v>
      </c>
      <c r="M23" s="49">
        <v>282</v>
      </c>
      <c r="N23" s="8">
        <v>334</v>
      </c>
      <c r="O23" s="8">
        <v>1369</v>
      </c>
      <c r="P23" s="8">
        <v>1098</v>
      </c>
      <c r="Q23" s="9">
        <v>45</v>
      </c>
    </row>
    <row r="24" spans="2:17" s="6" customFormat="1" ht="16.5" customHeight="1">
      <c r="B24" s="90"/>
      <c r="C24" s="14">
        <f>C9</f>
        <v>16</v>
      </c>
      <c r="D24" s="24">
        <f t="shared" si="0"/>
        <v>1235012</v>
      </c>
      <c r="E24" s="27">
        <v>559732</v>
      </c>
      <c r="F24" s="30">
        <v>559082</v>
      </c>
      <c r="G24" s="7">
        <v>237264</v>
      </c>
      <c r="H24" s="7">
        <v>102539</v>
      </c>
      <c r="I24" s="7">
        <v>9115</v>
      </c>
      <c r="J24" s="7">
        <v>206525</v>
      </c>
      <c r="K24" s="7">
        <v>27001</v>
      </c>
      <c r="L24" s="7">
        <v>92620</v>
      </c>
      <c r="M24" s="49">
        <v>216</v>
      </c>
      <c r="N24" s="8">
        <v>290</v>
      </c>
      <c r="O24" s="8">
        <v>1241</v>
      </c>
      <c r="P24" s="8">
        <v>823</v>
      </c>
      <c r="Q24" s="9">
        <v>24</v>
      </c>
    </row>
    <row r="25" spans="2:17" s="6" customFormat="1" ht="16.5" customHeight="1">
      <c r="B25" s="90"/>
      <c r="C25" s="14">
        <f>C10</f>
        <v>17</v>
      </c>
      <c r="D25" s="24">
        <f t="shared" si="0"/>
        <v>1202738</v>
      </c>
      <c r="E25" s="50">
        <v>568336</v>
      </c>
      <c r="F25" s="31">
        <v>567712</v>
      </c>
      <c r="G25" s="16">
        <v>228858</v>
      </c>
      <c r="H25" s="16">
        <v>88056</v>
      </c>
      <c r="I25" s="16">
        <v>8746</v>
      </c>
      <c r="J25" s="16">
        <v>206751</v>
      </c>
      <c r="K25" s="16">
        <v>22854</v>
      </c>
      <c r="L25" s="16">
        <v>78870</v>
      </c>
      <c r="M25" s="51">
        <v>267</v>
      </c>
      <c r="N25" s="17">
        <v>242</v>
      </c>
      <c r="O25" s="17">
        <v>918</v>
      </c>
      <c r="P25" s="17">
        <v>816</v>
      </c>
      <c r="Q25" s="18">
        <v>19</v>
      </c>
    </row>
    <row r="26" spans="2:17" s="6" customFormat="1" ht="16.5" customHeight="1">
      <c r="B26" s="90"/>
      <c r="C26" s="14">
        <f>C11</f>
        <v>18</v>
      </c>
      <c r="D26" s="24">
        <f t="shared" si="0"/>
        <v>1171501</v>
      </c>
      <c r="E26" s="50">
        <v>578094</v>
      </c>
      <c r="F26" s="31">
        <v>577511</v>
      </c>
      <c r="G26" s="16">
        <v>213096</v>
      </c>
      <c r="H26" s="16">
        <v>77883</v>
      </c>
      <c r="I26" s="16">
        <v>7878</v>
      </c>
      <c r="J26" s="16">
        <v>208815</v>
      </c>
      <c r="K26" s="16">
        <v>19231</v>
      </c>
      <c r="L26" s="16">
        <v>66364</v>
      </c>
      <c r="M26" s="51">
        <v>140</v>
      </c>
      <c r="N26" s="17">
        <v>182</v>
      </c>
      <c r="O26" s="17">
        <v>850</v>
      </c>
      <c r="P26" s="17">
        <v>575</v>
      </c>
      <c r="Q26" s="18">
        <v>17</v>
      </c>
    </row>
    <row r="27" spans="2:17" s="6" customFormat="1" ht="16.5" customHeight="1" thickBot="1">
      <c r="B27" s="91"/>
      <c r="C27" s="15">
        <f>C12</f>
        <v>19</v>
      </c>
      <c r="D27" s="24">
        <f t="shared" si="0"/>
        <v>1147159</v>
      </c>
      <c r="E27" s="52">
        <v>587393</v>
      </c>
      <c r="F27" s="32">
        <v>586904</v>
      </c>
      <c r="G27" s="10">
        <v>193074</v>
      </c>
      <c r="H27" s="10">
        <v>71445</v>
      </c>
      <c r="I27" s="10">
        <v>7446</v>
      </c>
      <c r="J27" s="10">
        <v>211108</v>
      </c>
      <c r="K27" s="10">
        <v>16355</v>
      </c>
      <c r="L27" s="10">
        <v>59928</v>
      </c>
      <c r="M27" s="19">
        <v>410</v>
      </c>
      <c r="N27" s="11">
        <v>160</v>
      </c>
      <c r="O27" s="11">
        <v>817</v>
      </c>
      <c r="P27" s="11">
        <v>486</v>
      </c>
      <c r="Q27" s="12">
        <v>29</v>
      </c>
    </row>
    <row r="28" spans="2:17" s="6" customFormat="1" ht="16.5" customHeight="1">
      <c r="B28" s="98" t="s">
        <v>6</v>
      </c>
      <c r="C28" s="14">
        <f>C8</f>
        <v>15</v>
      </c>
      <c r="D28" s="26">
        <f t="shared" si="0"/>
        <v>903835</v>
      </c>
      <c r="E28" s="27">
        <v>370253</v>
      </c>
      <c r="F28" s="30">
        <v>369781</v>
      </c>
      <c r="G28" s="7">
        <v>184620</v>
      </c>
      <c r="H28" s="7">
        <v>77563</v>
      </c>
      <c r="I28" s="7">
        <v>8431</v>
      </c>
      <c r="J28" s="7">
        <v>168953</v>
      </c>
      <c r="K28" s="7">
        <v>0</v>
      </c>
      <c r="L28" s="7">
        <v>93892</v>
      </c>
      <c r="M28" s="49">
        <v>123</v>
      </c>
      <c r="N28" s="8">
        <v>295</v>
      </c>
      <c r="O28" s="8">
        <v>1057</v>
      </c>
      <c r="P28" s="8">
        <v>896</v>
      </c>
      <c r="Q28" s="9">
        <v>39</v>
      </c>
    </row>
    <row r="29" spans="2:17" s="6" customFormat="1" ht="16.5" customHeight="1">
      <c r="B29" s="90"/>
      <c r="C29" s="14">
        <f>C9</f>
        <v>16</v>
      </c>
      <c r="D29" s="27">
        <f t="shared" si="0"/>
        <v>872813</v>
      </c>
      <c r="E29" s="27">
        <v>362931</v>
      </c>
      <c r="F29" s="30">
        <v>362432</v>
      </c>
      <c r="G29" s="7">
        <v>180664</v>
      </c>
      <c r="H29" s="7">
        <v>70929</v>
      </c>
      <c r="I29" s="7">
        <v>8038</v>
      </c>
      <c r="J29" s="7">
        <v>166235</v>
      </c>
      <c r="K29" s="7">
        <v>22894</v>
      </c>
      <c r="L29" s="7">
        <v>60989</v>
      </c>
      <c r="M29" s="49">
        <v>133</v>
      </c>
      <c r="N29" s="8">
        <v>251</v>
      </c>
      <c r="O29" s="8">
        <v>965</v>
      </c>
      <c r="P29" s="8">
        <v>725</v>
      </c>
      <c r="Q29" s="9">
        <v>23</v>
      </c>
    </row>
    <row r="30" spans="2:17" s="6" customFormat="1" ht="16.5" customHeight="1">
      <c r="B30" s="90"/>
      <c r="C30" s="14">
        <f>C10</f>
        <v>17</v>
      </c>
      <c r="D30" s="27">
        <f t="shared" si="0"/>
        <v>849379</v>
      </c>
      <c r="E30" s="50">
        <v>367986</v>
      </c>
      <c r="F30" s="31">
        <v>367507</v>
      </c>
      <c r="G30" s="16">
        <v>175711</v>
      </c>
      <c r="H30" s="16">
        <v>59175</v>
      </c>
      <c r="I30" s="16">
        <v>7664</v>
      </c>
      <c r="J30" s="16">
        <v>166947</v>
      </c>
      <c r="K30" s="16">
        <v>19621</v>
      </c>
      <c r="L30" s="16">
        <v>52144</v>
      </c>
      <c r="M30" s="51">
        <v>131</v>
      </c>
      <c r="N30" s="17">
        <v>217</v>
      </c>
      <c r="O30" s="17">
        <v>715</v>
      </c>
      <c r="P30" s="17">
        <v>722</v>
      </c>
      <c r="Q30" s="18">
        <v>18</v>
      </c>
    </row>
    <row r="31" spans="2:17" s="6" customFormat="1" ht="16.5" customHeight="1">
      <c r="B31" s="90"/>
      <c r="C31" s="14">
        <f>C11</f>
        <v>18</v>
      </c>
      <c r="D31" s="27">
        <f t="shared" si="0"/>
        <v>821583</v>
      </c>
      <c r="E31" s="50">
        <v>370686</v>
      </c>
      <c r="F31" s="31">
        <v>370233</v>
      </c>
      <c r="G31" s="16">
        <v>162455</v>
      </c>
      <c r="H31" s="16">
        <v>52105</v>
      </c>
      <c r="I31" s="16">
        <v>6895</v>
      </c>
      <c r="J31" s="16">
        <v>169184</v>
      </c>
      <c r="K31" s="16">
        <v>16575</v>
      </c>
      <c r="L31" s="16">
        <v>43608</v>
      </c>
      <c r="M31" s="51">
        <v>75</v>
      </c>
      <c r="N31" s="17">
        <v>157</v>
      </c>
      <c r="O31" s="17">
        <v>699</v>
      </c>
      <c r="P31" s="17">
        <v>497</v>
      </c>
      <c r="Q31" s="18">
        <v>16</v>
      </c>
    </row>
    <row r="32" spans="2:17" s="6" customFormat="1" ht="16.5" customHeight="1" thickBot="1">
      <c r="B32" s="91"/>
      <c r="C32" s="15">
        <f>C12</f>
        <v>19</v>
      </c>
      <c r="D32" s="25">
        <f t="shared" si="0"/>
        <v>801773</v>
      </c>
      <c r="E32" s="52">
        <v>375638</v>
      </c>
      <c r="F32" s="32">
        <v>375278</v>
      </c>
      <c r="G32" s="10">
        <v>147741</v>
      </c>
      <c r="H32" s="10">
        <v>47336</v>
      </c>
      <c r="I32" s="10">
        <v>6436</v>
      </c>
      <c r="J32" s="10">
        <v>171211</v>
      </c>
      <c r="K32" s="10">
        <v>14076</v>
      </c>
      <c r="L32" s="10">
        <v>38989</v>
      </c>
      <c r="M32" s="19">
        <v>346</v>
      </c>
      <c r="N32" s="11">
        <v>138</v>
      </c>
      <c r="O32" s="11">
        <v>611</v>
      </c>
      <c r="P32" s="11">
        <v>436</v>
      </c>
      <c r="Q32" s="12">
        <v>26</v>
      </c>
    </row>
    <row r="33" s="4" customFormat="1" ht="13.5">
      <c r="D33" s="20"/>
    </row>
    <row r="34" s="71" customFormat="1" ht="13.5">
      <c r="D34" s="70" t="s">
        <v>31</v>
      </c>
    </row>
    <row r="35" ht="17.25">
      <c r="B35" s="1" t="s">
        <v>37</v>
      </c>
    </row>
    <row r="36" spans="2:17" s="4" customFormat="1" ht="14.25" thickBot="1">
      <c r="B36" s="4" t="s">
        <v>14</v>
      </c>
      <c r="O36" s="73" t="s">
        <v>13</v>
      </c>
      <c r="P36" s="73"/>
      <c r="Q36" s="73"/>
    </row>
    <row r="37" spans="2:17" s="2" customFormat="1" ht="18.75" customHeight="1">
      <c r="B37" s="92" t="s">
        <v>22</v>
      </c>
      <c r="C37" s="93"/>
      <c r="D37" s="99" t="s">
        <v>23</v>
      </c>
      <c r="E37" s="85" t="s">
        <v>35</v>
      </c>
      <c r="F37" s="86"/>
      <c r="G37" s="3" t="s">
        <v>17</v>
      </c>
      <c r="H37" s="3" t="s">
        <v>18</v>
      </c>
      <c r="I37" s="3" t="s">
        <v>19</v>
      </c>
      <c r="J37" s="3" t="s">
        <v>20</v>
      </c>
      <c r="K37" s="3" t="s">
        <v>27</v>
      </c>
      <c r="L37" s="3" t="s">
        <v>28</v>
      </c>
      <c r="M37" s="56" t="s">
        <v>29</v>
      </c>
      <c r="N37" s="74" t="s">
        <v>8</v>
      </c>
      <c r="O37" s="75"/>
      <c r="P37" s="75"/>
      <c r="Q37" s="76"/>
    </row>
    <row r="38" spans="2:17" s="4" customFormat="1" ht="18.75" customHeight="1" thickBot="1">
      <c r="B38" s="94"/>
      <c r="C38" s="95"/>
      <c r="D38" s="100"/>
      <c r="E38" s="87"/>
      <c r="F38" s="88"/>
      <c r="G38" s="102" t="s">
        <v>33</v>
      </c>
      <c r="H38" s="88" t="s">
        <v>16</v>
      </c>
      <c r="I38" s="111" t="s">
        <v>25</v>
      </c>
      <c r="J38" s="78" t="s">
        <v>21</v>
      </c>
      <c r="K38" s="78" t="s">
        <v>30</v>
      </c>
      <c r="L38" s="78" t="s">
        <v>2</v>
      </c>
      <c r="M38" s="81" t="s">
        <v>3</v>
      </c>
      <c r="N38" s="77" t="s">
        <v>9</v>
      </c>
      <c r="O38" s="78" t="s">
        <v>10</v>
      </c>
      <c r="P38" s="78" t="s">
        <v>11</v>
      </c>
      <c r="Q38" s="115" t="s">
        <v>12</v>
      </c>
    </row>
    <row r="39" spans="2:17" s="4" customFormat="1" ht="18.75" customHeight="1">
      <c r="B39" s="21"/>
      <c r="C39" s="96" t="s">
        <v>32</v>
      </c>
      <c r="D39" s="101"/>
      <c r="E39" s="47"/>
      <c r="F39" s="109" t="s">
        <v>26</v>
      </c>
      <c r="G39" s="83"/>
      <c r="H39" s="78"/>
      <c r="I39" s="111"/>
      <c r="J39" s="78"/>
      <c r="K39" s="78"/>
      <c r="L39" s="78"/>
      <c r="M39" s="81"/>
      <c r="N39" s="78"/>
      <c r="O39" s="78"/>
      <c r="P39" s="78"/>
      <c r="Q39" s="115"/>
    </row>
    <row r="40" spans="2:17" s="4" customFormat="1" ht="18.75" customHeight="1" thickBot="1">
      <c r="B40" s="22"/>
      <c r="C40" s="97"/>
      <c r="D40" s="23" t="s">
        <v>1</v>
      </c>
      <c r="E40" s="48"/>
      <c r="F40" s="110"/>
      <c r="G40" s="84"/>
      <c r="H40" s="79"/>
      <c r="I40" s="112"/>
      <c r="J40" s="5" t="s">
        <v>0</v>
      </c>
      <c r="K40" s="79"/>
      <c r="L40" s="79"/>
      <c r="M40" s="82"/>
      <c r="N40" s="79"/>
      <c r="O40" s="79"/>
      <c r="P40" s="79"/>
      <c r="Q40" s="115"/>
    </row>
    <row r="41" spans="2:17" s="6" customFormat="1" ht="16.5" customHeight="1">
      <c r="B41" s="89" t="s">
        <v>4</v>
      </c>
      <c r="C41" s="13">
        <f>C8</f>
        <v>15</v>
      </c>
      <c r="D41" s="33">
        <f aca="true" t="shared" si="1" ref="D41:D65">+E41+G41+H41+I41+J41+K41+L41+M41</f>
        <v>100.00000000000001</v>
      </c>
      <c r="E41" s="57">
        <f>E8/$D8*100</f>
        <v>53.58497582744515</v>
      </c>
      <c r="F41" s="36">
        <f>F8/$D8*100</f>
        <v>53.54778728151729</v>
      </c>
      <c r="G41" s="40">
        <f aca="true" t="shared" si="2" ref="F41:Q42">G8/$D8*100</f>
        <v>15.71959836370398</v>
      </c>
      <c r="H41" s="40">
        <f aca="true" t="shared" si="3" ref="H41:Q41">H8/$D8*100</f>
        <v>9.085161770174786</v>
      </c>
      <c r="I41" s="40">
        <f t="shared" si="3"/>
        <v>0.5652658981033841</v>
      </c>
      <c r="J41" s="40">
        <f t="shared" si="3"/>
        <v>9.550018594272965</v>
      </c>
      <c r="K41" s="40">
        <f t="shared" si="3"/>
        <v>0</v>
      </c>
      <c r="L41" s="40">
        <f t="shared" si="3"/>
        <v>11.491260691706955</v>
      </c>
      <c r="M41" s="41">
        <f t="shared" si="3"/>
        <v>0.0037188545927854225</v>
      </c>
      <c r="N41" s="53">
        <f t="shared" si="3"/>
        <v>0.0334696913350688</v>
      </c>
      <c r="O41" s="40">
        <f t="shared" si="3"/>
        <v>0.0669393826701376</v>
      </c>
      <c r="P41" s="40">
        <f t="shared" si="3"/>
        <v>0.02975083674228338</v>
      </c>
      <c r="Q41" s="41">
        <f t="shared" si="3"/>
        <v>0.011156563778356266</v>
      </c>
    </row>
    <row r="42" spans="2:17" s="6" customFormat="1" ht="16.5" customHeight="1">
      <c r="B42" s="90"/>
      <c r="C42" s="14">
        <f aca="true" t="shared" si="4" ref="C42:C65">C9</f>
        <v>16</v>
      </c>
      <c r="D42" s="33">
        <f t="shared" si="1"/>
        <v>100</v>
      </c>
      <c r="E42" s="58">
        <f aca="true" t="shared" si="5" ref="E42:E55">E9/$D9*100</f>
        <v>55.61172901921132</v>
      </c>
      <c r="F42" s="37">
        <f t="shared" si="2"/>
        <v>55.549506105623394</v>
      </c>
      <c r="G42" s="42">
        <f t="shared" si="2"/>
        <v>15.664618495761065</v>
      </c>
      <c r="H42" s="42">
        <f t="shared" si="2"/>
        <v>8.30675896398849</v>
      </c>
      <c r="I42" s="42">
        <f t="shared" si="2"/>
        <v>0.5055611729019212</v>
      </c>
      <c r="J42" s="42">
        <f t="shared" si="2"/>
        <v>9.59788442093801</v>
      </c>
      <c r="K42" s="42">
        <f t="shared" si="2"/>
        <v>2.842809364548495</v>
      </c>
      <c r="L42" s="42">
        <f t="shared" si="2"/>
        <v>7.431749241658241</v>
      </c>
      <c r="M42" s="43">
        <f t="shared" si="2"/>
        <v>0.03888932099245547</v>
      </c>
      <c r="N42" s="54">
        <f t="shared" si="2"/>
        <v>0.031111456793964376</v>
      </c>
      <c r="O42" s="42">
        <f t="shared" si="2"/>
        <v>0.04277825309170102</v>
      </c>
      <c r="P42" s="42">
        <f t="shared" si="2"/>
        <v>0.04277825309170102</v>
      </c>
      <c r="Q42" s="43">
        <f t="shared" si="2"/>
        <v>0.015555728396982188</v>
      </c>
    </row>
    <row r="43" spans="2:17" s="6" customFormat="1" ht="16.5" customHeight="1">
      <c r="B43" s="90"/>
      <c r="C43" s="14">
        <f t="shared" si="4"/>
        <v>17</v>
      </c>
      <c r="D43" s="33">
        <f t="shared" si="1"/>
        <v>100.00000000000001</v>
      </c>
      <c r="E43" s="58">
        <f t="shared" si="5"/>
        <v>58.356228903367615</v>
      </c>
      <c r="F43" s="37">
        <f aca="true" t="shared" si="6" ref="F43:P43">F10/$D10*100</f>
        <v>58.29735458042232</v>
      </c>
      <c r="G43" s="42">
        <f t="shared" si="6"/>
        <v>15.91176701467933</v>
      </c>
      <c r="H43" s="42">
        <f t="shared" si="6"/>
        <v>7.155192715283774</v>
      </c>
      <c r="I43" s="42">
        <f aca="true" t="shared" si="7" ref="F43:Q44">I10/$D10*100</f>
        <v>0.4552947641102127</v>
      </c>
      <c r="J43" s="42">
        <f t="shared" si="6"/>
        <v>9.604364549807677</v>
      </c>
      <c r="K43" s="42">
        <f t="shared" si="6"/>
        <v>2.50412120260617</v>
      </c>
      <c r="L43" s="42">
        <f t="shared" si="6"/>
        <v>6.001255985556166</v>
      </c>
      <c r="M43" s="43">
        <f t="shared" si="6"/>
        <v>0.011774864589057226</v>
      </c>
      <c r="N43" s="54">
        <f t="shared" si="6"/>
        <v>0.0156998194520763</v>
      </c>
      <c r="O43" s="42">
        <f t="shared" si="6"/>
        <v>0.023549729178114452</v>
      </c>
      <c r="P43" s="42">
        <f t="shared" si="6"/>
        <v>0.027474684041133526</v>
      </c>
      <c r="Q43" s="43">
        <f t="shared" si="7"/>
        <v>0.003924954863019075</v>
      </c>
    </row>
    <row r="44" spans="2:17" s="6" customFormat="1" ht="16.5" customHeight="1">
      <c r="B44" s="90"/>
      <c r="C44" s="14">
        <f t="shared" si="4"/>
        <v>18</v>
      </c>
      <c r="D44" s="33">
        <f t="shared" si="1"/>
        <v>100</v>
      </c>
      <c r="E44" s="58">
        <f t="shared" si="5"/>
        <v>61.28127963062209</v>
      </c>
      <c r="F44" s="37">
        <f t="shared" si="7"/>
        <v>61.22356433194541</v>
      </c>
      <c r="G44" s="42">
        <f t="shared" si="7"/>
        <v>15.28218658531558</v>
      </c>
      <c r="H44" s="42">
        <f t="shared" si="7"/>
        <v>5.866347858350167</v>
      </c>
      <c r="I44" s="42">
        <f t="shared" si="7"/>
        <v>0.3710269200643113</v>
      </c>
      <c r="J44" s="42">
        <f t="shared" si="7"/>
        <v>9.745640433689244</v>
      </c>
      <c r="K44" s="42">
        <f t="shared" si="7"/>
        <v>2.193181349713485</v>
      </c>
      <c r="L44" s="42">
        <f t="shared" si="7"/>
        <v>5.256214700911077</v>
      </c>
      <c r="M44" s="43">
        <f t="shared" si="7"/>
        <v>0.004122521334047904</v>
      </c>
      <c r="N44" s="54">
        <f t="shared" si="7"/>
        <v>0.004122521334047904</v>
      </c>
      <c r="O44" s="42">
        <f t="shared" si="7"/>
        <v>0.016490085336191614</v>
      </c>
      <c r="P44" s="42">
        <f t="shared" si="7"/>
        <v>0.004122521334047904</v>
      </c>
      <c r="Q44" s="43">
        <f t="shared" si="7"/>
        <v>0</v>
      </c>
    </row>
    <row r="45" spans="2:17" s="6" customFormat="1" ht="16.5" customHeight="1" thickBot="1">
      <c r="B45" s="91"/>
      <c r="C45" s="14">
        <f t="shared" si="4"/>
        <v>19</v>
      </c>
      <c r="D45" s="34">
        <f t="shared" si="1"/>
        <v>99.99999999999999</v>
      </c>
      <c r="E45" s="58">
        <f t="shared" si="5"/>
        <v>62.95408521717568</v>
      </c>
      <c r="F45" s="38">
        <f aca="true" t="shared" si="8" ref="F45:Q45">F12/$D12*100</f>
        <v>62.9086250361615</v>
      </c>
      <c r="G45" s="42">
        <f t="shared" si="8"/>
        <v>13.95627557135182</v>
      </c>
      <c r="H45" s="42">
        <f t="shared" si="8"/>
        <v>6.124726205727983</v>
      </c>
      <c r="I45" s="42">
        <f t="shared" si="8"/>
        <v>0.4628672975988759</v>
      </c>
      <c r="J45" s="42">
        <f t="shared" si="8"/>
        <v>9.724345993304954</v>
      </c>
      <c r="K45" s="42">
        <f t="shared" si="8"/>
        <v>1.7853452907385214</v>
      </c>
      <c r="L45" s="42">
        <f t="shared" si="8"/>
        <v>4.992354424102161</v>
      </c>
      <c r="M45" s="43">
        <f t="shared" si="8"/>
        <v>0</v>
      </c>
      <c r="N45" s="54">
        <f t="shared" si="8"/>
        <v>0.004132743728561392</v>
      </c>
      <c r="O45" s="42">
        <f t="shared" si="8"/>
        <v>0.012398231185684176</v>
      </c>
      <c r="P45" s="42">
        <f t="shared" si="8"/>
        <v>0.008265487457122784</v>
      </c>
      <c r="Q45" s="43">
        <f t="shared" si="8"/>
        <v>0</v>
      </c>
    </row>
    <row r="46" spans="2:17" s="6" customFormat="1" ht="16.5" customHeight="1">
      <c r="B46" s="89" t="s">
        <v>5</v>
      </c>
      <c r="C46" s="13">
        <f t="shared" si="4"/>
        <v>15</v>
      </c>
      <c r="D46" s="33">
        <f t="shared" si="1"/>
        <v>99.99999999999999</v>
      </c>
      <c r="E46" s="57">
        <f t="shared" si="5"/>
        <v>47.59992226468873</v>
      </c>
      <c r="F46" s="36">
        <f aca="true" t="shared" si="9" ref="F46:Q46">F13/$D13*100</f>
        <v>47.54162078123988</v>
      </c>
      <c r="G46" s="40">
        <f t="shared" si="9"/>
        <v>19.41439398846926</v>
      </c>
      <c r="H46" s="40">
        <f t="shared" si="9"/>
        <v>7.708751700459934</v>
      </c>
      <c r="I46" s="40">
        <f t="shared" si="9"/>
        <v>0.8486104813111356</v>
      </c>
      <c r="J46" s="40">
        <f t="shared" si="9"/>
        <v>11.465958411608474</v>
      </c>
      <c r="K46" s="40">
        <f t="shared" si="9"/>
        <v>0</v>
      </c>
      <c r="L46" s="40">
        <f t="shared" si="9"/>
        <v>12.955885210857032</v>
      </c>
      <c r="M46" s="41">
        <f t="shared" si="9"/>
        <v>0.006477942605428517</v>
      </c>
      <c r="N46" s="53">
        <f t="shared" si="9"/>
        <v>0.05830148344885664</v>
      </c>
      <c r="O46" s="40">
        <f t="shared" si="9"/>
        <v>0.08421325387057071</v>
      </c>
      <c r="P46" s="40">
        <f t="shared" si="9"/>
        <v>0.04534559823799961</v>
      </c>
      <c r="Q46" s="41">
        <f t="shared" si="9"/>
        <v>0.019433827816285547</v>
      </c>
    </row>
    <row r="47" spans="2:17" s="6" customFormat="1" ht="16.5" customHeight="1">
      <c r="B47" s="90"/>
      <c r="C47" s="14">
        <f t="shared" si="4"/>
        <v>16</v>
      </c>
      <c r="D47" s="33">
        <f t="shared" si="1"/>
        <v>100</v>
      </c>
      <c r="E47" s="58">
        <f t="shared" si="5"/>
        <v>50.10061711832573</v>
      </c>
      <c r="F47" s="37">
        <f aca="true" t="shared" si="10" ref="F47:Q47">F14/$D14*100</f>
        <v>50</v>
      </c>
      <c r="G47" s="42">
        <f t="shared" si="10"/>
        <v>19.298363294875234</v>
      </c>
      <c r="H47" s="42">
        <f t="shared" si="10"/>
        <v>7.016367051247652</v>
      </c>
      <c r="I47" s="42">
        <f t="shared" si="10"/>
        <v>0.8116447544942312</v>
      </c>
      <c r="J47" s="42">
        <f t="shared" si="10"/>
        <v>11.10812986316072</v>
      </c>
      <c r="K47" s="42">
        <f t="shared" si="10"/>
        <v>3.9777300778105715</v>
      </c>
      <c r="L47" s="42">
        <f t="shared" si="10"/>
        <v>7.6804400321974775</v>
      </c>
      <c r="M47" s="43">
        <f t="shared" si="10"/>
        <v>0.006707807888382077</v>
      </c>
      <c r="N47" s="54">
        <f t="shared" si="10"/>
        <v>0.053662463107056614</v>
      </c>
      <c r="O47" s="42">
        <f t="shared" si="10"/>
        <v>0.053662463107056614</v>
      </c>
      <c r="P47" s="42">
        <f t="shared" si="10"/>
        <v>0.053662463107056614</v>
      </c>
      <c r="Q47" s="43">
        <f t="shared" si="10"/>
        <v>0.026831231553528307</v>
      </c>
    </row>
    <row r="48" spans="2:17" s="6" customFormat="1" ht="16.5" customHeight="1">
      <c r="B48" s="90"/>
      <c r="C48" s="14">
        <f t="shared" si="4"/>
        <v>17</v>
      </c>
      <c r="D48" s="33">
        <f t="shared" si="1"/>
        <v>100.00000000000001</v>
      </c>
      <c r="E48" s="58">
        <f t="shared" si="5"/>
        <v>52.446524064171115</v>
      </c>
      <c r="F48" s="37">
        <f aca="true" t="shared" si="11" ref="F48:P48">F15/$D15*100</f>
        <v>52.3596256684492</v>
      </c>
      <c r="G48" s="42">
        <f t="shared" si="11"/>
        <v>19.7927807486631</v>
      </c>
      <c r="H48" s="42">
        <f t="shared" si="11"/>
        <v>5.71524064171123</v>
      </c>
      <c r="I48" s="42">
        <f aca="true" t="shared" si="12" ref="F48:Q49">I15/$D15*100</f>
        <v>0.6818181818181818</v>
      </c>
      <c r="J48" s="42">
        <f t="shared" si="11"/>
        <v>11.310160427807487</v>
      </c>
      <c r="K48" s="42">
        <f t="shared" si="11"/>
        <v>3.2620320855614975</v>
      </c>
      <c r="L48" s="42">
        <f t="shared" si="11"/>
        <v>6.778074866310161</v>
      </c>
      <c r="M48" s="43">
        <f t="shared" si="11"/>
        <v>0.013368983957219251</v>
      </c>
      <c r="N48" s="54">
        <f t="shared" si="11"/>
        <v>0.026737967914438502</v>
      </c>
      <c r="O48" s="42">
        <f t="shared" si="11"/>
        <v>0.026737967914438502</v>
      </c>
      <c r="P48" s="42">
        <f t="shared" si="11"/>
        <v>0.04679144385026738</v>
      </c>
      <c r="Q48" s="43">
        <f t="shared" si="12"/>
        <v>0.0066844919786096255</v>
      </c>
    </row>
    <row r="49" spans="2:17" s="6" customFormat="1" ht="16.5" customHeight="1">
      <c r="B49" s="90"/>
      <c r="C49" s="14">
        <f t="shared" si="4"/>
        <v>18</v>
      </c>
      <c r="D49" s="33">
        <f t="shared" si="1"/>
        <v>100</v>
      </c>
      <c r="E49" s="58">
        <f t="shared" si="5"/>
        <v>55.771380659586356</v>
      </c>
      <c r="F49" s="37">
        <f t="shared" si="12"/>
        <v>55.687534935718276</v>
      </c>
      <c r="G49" s="42">
        <f t="shared" si="12"/>
        <v>19.046953605366127</v>
      </c>
      <c r="H49" s="42">
        <f t="shared" si="12"/>
        <v>4.786193404136389</v>
      </c>
      <c r="I49" s="42">
        <f t="shared" si="12"/>
        <v>0.5449972051425377</v>
      </c>
      <c r="J49" s="42">
        <f t="shared" si="12"/>
        <v>11.039686975964226</v>
      </c>
      <c r="K49" s="42">
        <f t="shared" si="12"/>
        <v>3.025433202906652</v>
      </c>
      <c r="L49" s="42">
        <f t="shared" si="12"/>
        <v>5.778367803242035</v>
      </c>
      <c r="M49" s="43">
        <f t="shared" si="12"/>
        <v>0.006987143655673561</v>
      </c>
      <c r="N49" s="54">
        <f t="shared" si="12"/>
        <v>0.006987143655673561</v>
      </c>
      <c r="O49" s="42">
        <f t="shared" si="12"/>
        <v>0.027948574622694244</v>
      </c>
      <c r="P49" s="42">
        <f t="shared" si="12"/>
        <v>0.006987143655673561</v>
      </c>
      <c r="Q49" s="43">
        <f t="shared" si="12"/>
        <v>0</v>
      </c>
    </row>
    <row r="50" spans="2:17" s="6" customFormat="1" ht="16.5" customHeight="1" thickBot="1">
      <c r="B50" s="91"/>
      <c r="C50" s="15">
        <f t="shared" si="4"/>
        <v>19</v>
      </c>
      <c r="D50" s="33">
        <f t="shared" si="1"/>
        <v>99.99999999999999</v>
      </c>
      <c r="E50" s="58">
        <f t="shared" si="5"/>
        <v>58.50359110243358</v>
      </c>
      <c r="F50" s="38">
        <f aca="true" t="shared" si="13" ref="F50:Q50">F17/$D17*100</f>
        <v>58.43386095809219</v>
      </c>
      <c r="G50" s="42">
        <f t="shared" si="13"/>
        <v>17.293075796666898</v>
      </c>
      <c r="H50" s="42">
        <f t="shared" si="13"/>
        <v>4.546405411059201</v>
      </c>
      <c r="I50" s="42">
        <f t="shared" si="13"/>
        <v>0.6694093856774284</v>
      </c>
      <c r="J50" s="42">
        <f t="shared" si="13"/>
        <v>11.359040513213863</v>
      </c>
      <c r="K50" s="42">
        <f t="shared" si="13"/>
        <v>2.2732027055296005</v>
      </c>
      <c r="L50" s="42">
        <f t="shared" si="13"/>
        <v>5.355275085419427</v>
      </c>
      <c r="M50" s="43">
        <f t="shared" si="13"/>
        <v>0</v>
      </c>
      <c r="N50" s="54">
        <f t="shared" si="13"/>
        <v>0.006973014434139879</v>
      </c>
      <c r="O50" s="42">
        <f t="shared" si="13"/>
        <v>0</v>
      </c>
      <c r="P50" s="42">
        <f t="shared" si="13"/>
        <v>0.006973014434139879</v>
      </c>
      <c r="Q50" s="43">
        <f t="shared" si="13"/>
        <v>0</v>
      </c>
    </row>
    <row r="51" spans="2:17" s="6" customFormat="1" ht="16.5" customHeight="1">
      <c r="B51" s="107" t="s">
        <v>24</v>
      </c>
      <c r="C51" s="14">
        <f t="shared" si="4"/>
        <v>15</v>
      </c>
      <c r="D51" s="35">
        <f t="shared" si="1"/>
        <v>100.00000000000003</v>
      </c>
      <c r="E51" s="57">
        <f t="shared" si="5"/>
        <v>48.85832554413139</v>
      </c>
      <c r="F51" s="36">
        <f aca="true" t="shared" si="14" ref="F51:Q51">F18/$D18*100</f>
        <v>48.8049138736814</v>
      </c>
      <c r="G51" s="40">
        <f t="shared" si="14"/>
        <v>19.829082654560022</v>
      </c>
      <c r="H51" s="40">
        <f t="shared" si="14"/>
        <v>7.911603685405261</v>
      </c>
      <c r="I51" s="40">
        <f t="shared" si="14"/>
        <v>0.8078515155561491</v>
      </c>
      <c r="J51" s="40">
        <f t="shared" si="14"/>
        <v>10.421952196554948</v>
      </c>
      <c r="K51" s="40">
        <f t="shared" si="14"/>
        <v>0</v>
      </c>
      <c r="L51" s="40">
        <f t="shared" si="14"/>
        <v>12.16450794498598</v>
      </c>
      <c r="M51" s="41">
        <f t="shared" si="14"/>
        <v>0.006676458806249166</v>
      </c>
      <c r="N51" s="53">
        <f t="shared" si="14"/>
        <v>0.04673521164374416</v>
      </c>
      <c r="O51" s="40">
        <f t="shared" si="14"/>
        <v>0.08679396448123915</v>
      </c>
      <c r="P51" s="40">
        <f t="shared" si="14"/>
        <v>0.04673521164374416</v>
      </c>
      <c r="Q51" s="41">
        <f t="shared" si="14"/>
        <v>0.020029376418747497</v>
      </c>
    </row>
    <row r="52" spans="2:17" s="6" customFormat="1" ht="16.5" customHeight="1">
      <c r="B52" s="108"/>
      <c r="C52" s="14">
        <f t="shared" si="4"/>
        <v>16</v>
      </c>
      <c r="D52" s="33">
        <f t="shared" si="1"/>
        <v>100.00000000000001</v>
      </c>
      <c r="E52" s="58">
        <f t="shared" si="5"/>
        <v>51.419054888626746</v>
      </c>
      <c r="F52" s="38">
        <f aca="true" t="shared" si="15" ref="F52:Q52">F19/$D19*100</f>
        <v>51.34272430782042</v>
      </c>
      <c r="G52" s="42">
        <f t="shared" si="15"/>
        <v>19.672472416903755</v>
      </c>
      <c r="H52" s="42">
        <f t="shared" si="15"/>
        <v>7.2028311706335435</v>
      </c>
      <c r="I52" s="42">
        <f t="shared" si="15"/>
        <v>0.8257581014502811</v>
      </c>
      <c r="J52" s="42">
        <f t="shared" si="15"/>
        <v>10.020123516758032</v>
      </c>
      <c r="K52" s="42">
        <f t="shared" si="15"/>
        <v>3.483450142252446</v>
      </c>
      <c r="L52" s="42">
        <f t="shared" si="15"/>
        <v>7.369370619665533</v>
      </c>
      <c r="M52" s="43">
        <f t="shared" si="15"/>
        <v>0.006939143709666228</v>
      </c>
      <c r="N52" s="54">
        <f t="shared" si="15"/>
        <v>0.04163486225799736</v>
      </c>
      <c r="O52" s="42">
        <f t="shared" si="15"/>
        <v>0.04857400596766359</v>
      </c>
      <c r="P52" s="42">
        <f t="shared" si="15"/>
        <v>0.05551314967732982</v>
      </c>
      <c r="Q52" s="43">
        <f t="shared" si="15"/>
        <v>0.02775657483866491</v>
      </c>
    </row>
    <row r="53" spans="2:17" s="6" customFormat="1" ht="16.5" customHeight="1">
      <c r="B53" s="90" t="s">
        <v>15</v>
      </c>
      <c r="C53" s="14">
        <f t="shared" si="4"/>
        <v>17</v>
      </c>
      <c r="D53" s="33">
        <f t="shared" si="1"/>
        <v>100</v>
      </c>
      <c r="E53" s="58">
        <f t="shared" si="5"/>
        <v>53.82330593354977</v>
      </c>
      <c r="F53" s="38">
        <f aca="true" t="shared" si="16" ref="F53:P53">F20/$D20*100</f>
        <v>53.761138357394486</v>
      </c>
      <c r="G53" s="42">
        <f t="shared" si="16"/>
        <v>20.16992470815777</v>
      </c>
      <c r="H53" s="42">
        <f t="shared" si="16"/>
        <v>5.816122124749603</v>
      </c>
      <c r="I53" s="42">
        <f aca="true" t="shared" si="17" ref="F53:Q54">I20/$D20*100</f>
        <v>0.6562133038612973</v>
      </c>
      <c r="J53" s="42">
        <f t="shared" si="16"/>
        <v>10.527042895627547</v>
      </c>
      <c r="K53" s="42">
        <f t="shared" si="16"/>
        <v>2.403812944670857</v>
      </c>
      <c r="L53" s="42">
        <f t="shared" si="16"/>
        <v>6.589763072459764</v>
      </c>
      <c r="M53" s="43">
        <f t="shared" si="16"/>
        <v>0.01381501692339573</v>
      </c>
      <c r="N53" s="54">
        <f t="shared" si="16"/>
        <v>0.020722525385093598</v>
      </c>
      <c r="O53" s="42">
        <f t="shared" si="16"/>
        <v>0.02763003384679146</v>
      </c>
      <c r="P53" s="42">
        <f t="shared" si="16"/>
        <v>0.041445050770187196</v>
      </c>
      <c r="Q53" s="43">
        <f t="shared" si="17"/>
        <v>0.006907508461697865</v>
      </c>
    </row>
    <row r="54" spans="2:17" s="6" customFormat="1" ht="16.5" customHeight="1">
      <c r="B54" s="90"/>
      <c r="C54" s="14">
        <f t="shared" si="4"/>
        <v>18</v>
      </c>
      <c r="D54" s="33">
        <f t="shared" si="1"/>
        <v>99.99999999999999</v>
      </c>
      <c r="E54" s="58">
        <f t="shared" si="5"/>
        <v>57.71075581395348</v>
      </c>
      <c r="F54" s="38">
        <f t="shared" si="17"/>
        <v>57.674418604651166</v>
      </c>
      <c r="G54" s="42">
        <f t="shared" si="17"/>
        <v>19.469476744186046</v>
      </c>
      <c r="H54" s="42">
        <f t="shared" si="17"/>
        <v>4.890988372093023</v>
      </c>
      <c r="I54" s="42">
        <f t="shared" si="17"/>
        <v>0.5159883720930233</v>
      </c>
      <c r="J54" s="42">
        <f t="shared" si="17"/>
        <v>9.796511627906977</v>
      </c>
      <c r="K54" s="42">
        <f t="shared" si="17"/>
        <v>2.005813953488372</v>
      </c>
      <c r="L54" s="42">
        <f t="shared" si="17"/>
        <v>5.6104651162790695</v>
      </c>
      <c r="M54" s="43">
        <f t="shared" si="17"/>
        <v>0</v>
      </c>
      <c r="N54" s="54">
        <f t="shared" si="17"/>
        <v>0.007267441860465116</v>
      </c>
      <c r="O54" s="42">
        <f t="shared" si="17"/>
        <v>0.029069767441860465</v>
      </c>
      <c r="P54" s="42">
        <f t="shared" si="17"/>
        <v>0.007267441860465116</v>
      </c>
      <c r="Q54" s="43">
        <f t="shared" si="17"/>
        <v>0</v>
      </c>
    </row>
    <row r="55" spans="2:17" s="6" customFormat="1" ht="16.5" customHeight="1" thickBot="1">
      <c r="B55" s="91"/>
      <c r="C55" s="14">
        <f t="shared" si="4"/>
        <v>19</v>
      </c>
      <c r="D55" s="34">
        <f t="shared" si="1"/>
        <v>100</v>
      </c>
      <c r="E55" s="58">
        <f t="shared" si="5"/>
        <v>60.136936936936934</v>
      </c>
      <c r="F55" s="38">
        <f aca="true" t="shared" si="18" ref="F55:Q55">F22/$D22*100</f>
        <v>60.08648648648649</v>
      </c>
      <c r="G55" s="42">
        <f t="shared" si="18"/>
        <v>17.57117117117117</v>
      </c>
      <c r="H55" s="42">
        <f t="shared" si="18"/>
        <v>4.598198198198198</v>
      </c>
      <c r="I55" s="42">
        <f t="shared" si="18"/>
        <v>0.6414414414414414</v>
      </c>
      <c r="J55" s="42">
        <f t="shared" si="18"/>
        <v>10.32072072072072</v>
      </c>
      <c r="K55" s="42">
        <f t="shared" si="18"/>
        <v>1.5207207207207207</v>
      </c>
      <c r="L55" s="42">
        <f t="shared" si="18"/>
        <v>5.210810810810811</v>
      </c>
      <c r="M55" s="43">
        <f t="shared" si="18"/>
        <v>0</v>
      </c>
      <c r="N55" s="54">
        <f t="shared" si="18"/>
        <v>0.007207207207207207</v>
      </c>
      <c r="O55" s="42">
        <f t="shared" si="18"/>
        <v>0</v>
      </c>
      <c r="P55" s="42">
        <f t="shared" si="18"/>
        <v>0</v>
      </c>
      <c r="Q55" s="44">
        <f t="shared" si="18"/>
        <v>0</v>
      </c>
    </row>
    <row r="56" spans="2:17" s="6" customFormat="1" ht="16.5" customHeight="1">
      <c r="B56" s="89" t="s">
        <v>7</v>
      </c>
      <c r="C56" s="13">
        <f t="shared" si="4"/>
        <v>15</v>
      </c>
      <c r="D56" s="33">
        <f t="shared" si="1"/>
        <v>100.00000000000001</v>
      </c>
      <c r="E56" s="57">
        <f aca="true" t="shared" si="19" ref="E56:E65">E23/$D23*100</f>
        <v>44.63777594288453</v>
      </c>
      <c r="F56" s="36">
        <f aca="true" t="shared" si="20" ref="F56:Q56">F23/$D23*100</f>
        <v>44.58876452197475</v>
      </c>
      <c r="G56" s="40">
        <f t="shared" si="20"/>
        <v>18.881181643505908</v>
      </c>
      <c r="H56" s="40">
        <f t="shared" si="20"/>
        <v>9.005692504842608</v>
      </c>
      <c r="I56" s="40">
        <f t="shared" si="20"/>
        <v>0.7418830687392982</v>
      </c>
      <c r="J56" s="40">
        <f t="shared" si="20"/>
        <v>16.390496154788682</v>
      </c>
      <c r="K56" s="40">
        <f t="shared" si="20"/>
        <v>0</v>
      </c>
      <c r="L56" s="40">
        <f t="shared" si="20"/>
        <v>10.320962372027902</v>
      </c>
      <c r="M56" s="41">
        <f t="shared" si="20"/>
        <v>0.022008313211075332</v>
      </c>
      <c r="N56" s="53">
        <f t="shared" si="20"/>
        <v>0.02606658373226653</v>
      </c>
      <c r="O56" s="40">
        <f t="shared" si="20"/>
        <v>0.10684177583674515</v>
      </c>
      <c r="P56" s="40">
        <f t="shared" si="20"/>
        <v>0.08569194292822949</v>
      </c>
      <c r="Q56" s="41">
        <f t="shared" si="20"/>
        <v>0.0035119648741077656</v>
      </c>
    </row>
    <row r="57" spans="2:17" s="6" customFormat="1" ht="16.5" customHeight="1">
      <c r="B57" s="90"/>
      <c r="C57" s="14">
        <f t="shared" si="4"/>
        <v>16</v>
      </c>
      <c r="D57" s="33">
        <f t="shared" si="1"/>
        <v>100</v>
      </c>
      <c r="E57" s="58">
        <f t="shared" si="19"/>
        <v>45.32198877419815</v>
      </c>
      <c r="F57" s="37">
        <f aca="true" t="shared" si="21" ref="F57:Q57">F24/$D24*100</f>
        <v>45.26935770664576</v>
      </c>
      <c r="G57" s="42">
        <f t="shared" si="21"/>
        <v>19.211473248842925</v>
      </c>
      <c r="H57" s="42">
        <f t="shared" si="21"/>
        <v>8.30267236269769</v>
      </c>
      <c r="I57" s="42">
        <f t="shared" si="21"/>
        <v>0.7380495088306834</v>
      </c>
      <c r="J57" s="42">
        <f t="shared" si="21"/>
        <v>16.722509578854293</v>
      </c>
      <c r="K57" s="42">
        <f t="shared" si="21"/>
        <v>2.1862945461258674</v>
      </c>
      <c r="L57" s="42">
        <f t="shared" si="21"/>
        <v>7.49952227184837</v>
      </c>
      <c r="M57" s="43">
        <f t="shared" si="21"/>
        <v>0.017489708602021682</v>
      </c>
      <c r="N57" s="54">
        <f t="shared" si="21"/>
        <v>0.023481553215677256</v>
      </c>
      <c r="O57" s="42">
        <f t="shared" si="21"/>
        <v>0.10048485358846715</v>
      </c>
      <c r="P57" s="42">
        <f t="shared" si="21"/>
        <v>0.06663902860862891</v>
      </c>
      <c r="Q57" s="43">
        <f t="shared" si="21"/>
        <v>0.0019433009557801868</v>
      </c>
    </row>
    <row r="58" spans="2:17" s="6" customFormat="1" ht="16.5" customHeight="1">
      <c r="B58" s="90"/>
      <c r="C58" s="14">
        <f t="shared" si="4"/>
        <v>17</v>
      </c>
      <c r="D58" s="33">
        <f t="shared" si="1"/>
        <v>100</v>
      </c>
      <c r="E58" s="58">
        <f t="shared" si="19"/>
        <v>47.253516559716246</v>
      </c>
      <c r="F58" s="37">
        <f aca="true" t="shared" si="22" ref="F58:P58">F25/$D25*100</f>
        <v>47.20163493628704</v>
      </c>
      <c r="G58" s="42">
        <f t="shared" si="22"/>
        <v>19.02808425442615</v>
      </c>
      <c r="H58" s="42">
        <f t="shared" si="22"/>
        <v>7.32129524468338</v>
      </c>
      <c r="I58" s="42">
        <f aca="true" t="shared" si="23" ref="F58:Q59">I25/$D25*100</f>
        <v>0.7271741642818302</v>
      </c>
      <c r="J58" s="42">
        <f t="shared" si="22"/>
        <v>17.1900280859173</v>
      </c>
      <c r="K58" s="42">
        <f t="shared" si="22"/>
        <v>1.9001644580947805</v>
      </c>
      <c r="L58" s="42">
        <f t="shared" si="22"/>
        <v>6.557537884393774</v>
      </c>
      <c r="M58" s="43">
        <f t="shared" si="22"/>
        <v>0.02219934848653655</v>
      </c>
      <c r="N58" s="54">
        <f t="shared" si="22"/>
        <v>0.020120757804276575</v>
      </c>
      <c r="O58" s="42">
        <f t="shared" si="22"/>
        <v>0.07632584985258635</v>
      </c>
      <c r="P58" s="42">
        <f t="shared" si="22"/>
        <v>0.06784519986896564</v>
      </c>
      <c r="Q58" s="43">
        <f t="shared" si="23"/>
        <v>0.0015797289185175824</v>
      </c>
    </row>
    <row r="59" spans="2:17" s="6" customFormat="1" ht="16.5" customHeight="1">
      <c r="B59" s="90"/>
      <c r="C59" s="14">
        <f t="shared" si="4"/>
        <v>18</v>
      </c>
      <c r="D59" s="33">
        <f t="shared" si="1"/>
        <v>99.99999999999999</v>
      </c>
      <c r="E59" s="58">
        <f t="shared" si="19"/>
        <v>49.3464367508009</v>
      </c>
      <c r="F59" s="37">
        <f t="shared" si="23"/>
        <v>49.296671535064846</v>
      </c>
      <c r="G59" s="42">
        <f t="shared" si="23"/>
        <v>18.18999727699763</v>
      </c>
      <c r="H59" s="42">
        <f t="shared" si="23"/>
        <v>6.648137730996388</v>
      </c>
      <c r="I59" s="42">
        <f t="shared" si="23"/>
        <v>0.6724706167557689</v>
      </c>
      <c r="J59" s="42">
        <f t="shared" si="23"/>
        <v>17.82456865166995</v>
      </c>
      <c r="K59" s="42">
        <f t="shared" si="23"/>
        <v>1.6415692346826847</v>
      </c>
      <c r="L59" s="42">
        <f t="shared" si="23"/>
        <v>5.664869257473958</v>
      </c>
      <c r="M59" s="43">
        <f t="shared" si="23"/>
        <v>0.011950480622722474</v>
      </c>
      <c r="N59" s="54">
        <f t="shared" si="23"/>
        <v>0.015535624809539215</v>
      </c>
      <c r="O59" s="42">
        <f t="shared" si="23"/>
        <v>0.07255648949510074</v>
      </c>
      <c r="P59" s="42">
        <f t="shared" si="23"/>
        <v>0.04908233112903873</v>
      </c>
      <c r="Q59" s="43">
        <f t="shared" si="23"/>
        <v>0.0014511297899020147</v>
      </c>
    </row>
    <row r="60" spans="2:17" s="6" customFormat="1" ht="16.5" customHeight="1" thickBot="1">
      <c r="B60" s="91"/>
      <c r="C60" s="15">
        <f t="shared" si="4"/>
        <v>19</v>
      </c>
      <c r="D60" s="33">
        <f t="shared" si="1"/>
        <v>99.99999999999999</v>
      </c>
      <c r="E60" s="58">
        <f t="shared" si="19"/>
        <v>51.20414868383546</v>
      </c>
      <c r="F60" s="38">
        <f aca="true" t="shared" si="24" ref="F60:Q60">F27/$D27*100</f>
        <v>51.16152163736675</v>
      </c>
      <c r="G60" s="42">
        <f t="shared" si="24"/>
        <v>16.830622433333133</v>
      </c>
      <c r="H60" s="42">
        <f t="shared" si="24"/>
        <v>6.227994550014427</v>
      </c>
      <c r="I60" s="42">
        <f t="shared" si="24"/>
        <v>0.6490817750634393</v>
      </c>
      <c r="J60" s="42">
        <f t="shared" si="24"/>
        <v>18.402680012099456</v>
      </c>
      <c r="K60" s="42">
        <f t="shared" si="24"/>
        <v>1.425696002036335</v>
      </c>
      <c r="L60" s="42">
        <f t="shared" si="24"/>
        <v>5.2240360752084065</v>
      </c>
      <c r="M60" s="43">
        <f t="shared" si="24"/>
        <v>0.03574046840934866</v>
      </c>
      <c r="N60" s="54">
        <f t="shared" si="24"/>
        <v>0.01394749986706289</v>
      </c>
      <c r="O60" s="42">
        <f t="shared" si="24"/>
        <v>0.0712194211961899</v>
      </c>
      <c r="P60" s="42">
        <f t="shared" si="24"/>
        <v>0.04236553084620353</v>
      </c>
      <c r="Q60" s="43">
        <f t="shared" si="24"/>
        <v>0.002527984350905149</v>
      </c>
    </row>
    <row r="61" spans="2:17" s="6" customFormat="1" ht="16.5" customHeight="1">
      <c r="B61" s="89" t="s">
        <v>6</v>
      </c>
      <c r="C61" s="14">
        <f t="shared" si="4"/>
        <v>15</v>
      </c>
      <c r="D61" s="35">
        <f t="shared" si="1"/>
        <v>100</v>
      </c>
      <c r="E61" s="57">
        <f t="shared" si="19"/>
        <v>40.96466722355297</v>
      </c>
      <c r="F61" s="36">
        <f aca="true" t="shared" si="25" ref="F61:Q61">F28/$D28*100</f>
        <v>40.912445302516495</v>
      </c>
      <c r="G61" s="40">
        <f t="shared" si="25"/>
        <v>20.42629462235917</v>
      </c>
      <c r="H61" s="40">
        <f t="shared" si="25"/>
        <v>8.581544197779461</v>
      </c>
      <c r="I61" s="40">
        <f t="shared" si="25"/>
        <v>0.9328030005476664</v>
      </c>
      <c r="J61" s="40">
        <f t="shared" si="25"/>
        <v>18.69290301880321</v>
      </c>
      <c r="K61" s="40">
        <f t="shared" si="25"/>
        <v>0</v>
      </c>
      <c r="L61" s="40">
        <f t="shared" si="25"/>
        <v>10.388179258382339</v>
      </c>
      <c r="M61" s="41">
        <f t="shared" si="25"/>
        <v>0.013608678575182418</v>
      </c>
      <c r="N61" s="53">
        <f t="shared" si="25"/>
        <v>0.03263870064779523</v>
      </c>
      <c r="O61" s="40">
        <f t="shared" si="25"/>
        <v>0.11694612401599849</v>
      </c>
      <c r="P61" s="40">
        <f t="shared" si="25"/>
        <v>0.0991331382387272</v>
      </c>
      <c r="Q61" s="41">
        <f t="shared" si="25"/>
        <v>0.004314946865301742</v>
      </c>
    </row>
    <row r="62" spans="2:17" s="6" customFormat="1" ht="16.5" customHeight="1">
      <c r="B62" s="90"/>
      <c r="C62" s="14">
        <f t="shared" si="4"/>
        <v>16</v>
      </c>
      <c r="D62" s="33">
        <f t="shared" si="1"/>
        <v>99.99999999999999</v>
      </c>
      <c r="E62" s="58">
        <f t="shared" si="19"/>
        <v>41.58175920844442</v>
      </c>
      <c r="F62" s="37">
        <f aca="true" t="shared" si="26" ref="F62:Q62">F29/$D29*100</f>
        <v>41.52458774101669</v>
      </c>
      <c r="G62" s="42">
        <f t="shared" si="26"/>
        <v>20.6990500828929</v>
      </c>
      <c r="H62" s="42">
        <f t="shared" si="26"/>
        <v>8.12648299234773</v>
      </c>
      <c r="I62" s="42">
        <f t="shared" si="26"/>
        <v>0.9209303711104211</v>
      </c>
      <c r="J62" s="42">
        <f t="shared" si="26"/>
        <v>19.04588955480727</v>
      </c>
      <c r="K62" s="42">
        <f t="shared" si="26"/>
        <v>2.6230131769348075</v>
      </c>
      <c r="L62" s="42">
        <f t="shared" si="26"/>
        <v>6.987636526953654</v>
      </c>
      <c r="M62" s="43">
        <f t="shared" si="26"/>
        <v>0.015238086508793979</v>
      </c>
      <c r="N62" s="54">
        <f t="shared" si="26"/>
        <v>0.028757591832385628</v>
      </c>
      <c r="O62" s="42">
        <f t="shared" si="26"/>
        <v>0.11056205624801647</v>
      </c>
      <c r="P62" s="42">
        <f t="shared" si="26"/>
        <v>0.08306475728477922</v>
      </c>
      <c r="Q62" s="43">
        <f t="shared" si="26"/>
        <v>0.0026351578173102372</v>
      </c>
    </row>
    <row r="63" spans="2:17" s="6" customFormat="1" ht="16.5" customHeight="1">
      <c r="B63" s="90"/>
      <c r="C63" s="14">
        <f t="shared" si="4"/>
        <v>17</v>
      </c>
      <c r="D63" s="33">
        <f t="shared" si="1"/>
        <v>100</v>
      </c>
      <c r="E63" s="58">
        <f t="shared" si="19"/>
        <v>43.32412268257162</v>
      </c>
      <c r="F63" s="37">
        <f aca="true" t="shared" si="27" ref="F63:P63">F30/$D30*100</f>
        <v>43.26772854049841</v>
      </c>
      <c r="G63" s="42">
        <f t="shared" si="27"/>
        <v>20.68699602886344</v>
      </c>
      <c r="H63" s="42">
        <f t="shared" si="27"/>
        <v>6.966854607895886</v>
      </c>
      <c r="I63" s="42">
        <f aca="true" t="shared" si="28" ref="F63:Q64">I30/$D30*100</f>
        <v>0.9023062731713405</v>
      </c>
      <c r="J63" s="42">
        <f t="shared" si="27"/>
        <v>19.655183375148198</v>
      </c>
      <c r="K63" s="42">
        <f t="shared" si="27"/>
        <v>2.3100406296835687</v>
      </c>
      <c r="L63" s="42">
        <f t="shared" si="27"/>
        <v>6.139073370073901</v>
      </c>
      <c r="M63" s="43">
        <f t="shared" si="27"/>
        <v>0.015423032592046661</v>
      </c>
      <c r="N63" s="54">
        <f t="shared" si="27"/>
        <v>0.02554807688911546</v>
      </c>
      <c r="O63" s="42">
        <f t="shared" si="27"/>
        <v>0.08417914735353711</v>
      </c>
      <c r="P63" s="42">
        <f t="shared" si="27"/>
        <v>0.08500327886608923</v>
      </c>
      <c r="Q63" s="43">
        <f t="shared" si="28"/>
        <v>0.002119195317991144</v>
      </c>
    </row>
    <row r="64" spans="2:17" s="6" customFormat="1" ht="16.5" customHeight="1">
      <c r="B64" s="90"/>
      <c r="C64" s="14">
        <f t="shared" si="4"/>
        <v>18</v>
      </c>
      <c r="D64" s="33">
        <f t="shared" si="1"/>
        <v>100</v>
      </c>
      <c r="E64" s="58">
        <f t="shared" si="19"/>
        <v>45.118509024651196</v>
      </c>
      <c r="F64" s="37">
        <f t="shared" si="28"/>
        <v>45.063371564406765</v>
      </c>
      <c r="G64" s="42">
        <f t="shared" si="28"/>
        <v>19.773413033132382</v>
      </c>
      <c r="H64" s="42">
        <f t="shared" si="28"/>
        <v>6.342025090587318</v>
      </c>
      <c r="I64" s="42">
        <f t="shared" si="28"/>
        <v>0.8392335284444784</v>
      </c>
      <c r="J64" s="42">
        <f t="shared" si="28"/>
        <v>20.592441664445346</v>
      </c>
      <c r="K64" s="42">
        <f t="shared" si="28"/>
        <v>2.017446806956814</v>
      </c>
      <c r="L64" s="42">
        <f t="shared" si="28"/>
        <v>5.307802133198958</v>
      </c>
      <c r="M64" s="43">
        <f t="shared" si="28"/>
        <v>0.009128718583514994</v>
      </c>
      <c r="N64" s="54">
        <f t="shared" si="28"/>
        <v>0.01910945090149139</v>
      </c>
      <c r="O64" s="42">
        <f t="shared" si="28"/>
        <v>0.08507965719835975</v>
      </c>
      <c r="P64" s="42">
        <f t="shared" si="28"/>
        <v>0.06049297514675937</v>
      </c>
      <c r="Q64" s="43">
        <f t="shared" si="28"/>
        <v>0.001947459964483199</v>
      </c>
    </row>
    <row r="65" spans="2:17" s="6" customFormat="1" ht="16.5" customHeight="1" thickBot="1">
      <c r="B65" s="91"/>
      <c r="C65" s="15">
        <f t="shared" si="4"/>
        <v>19</v>
      </c>
      <c r="D65" s="34">
        <f t="shared" si="1"/>
        <v>100</v>
      </c>
      <c r="E65" s="59">
        <f t="shared" si="19"/>
        <v>46.85091665596123</v>
      </c>
      <c r="F65" s="39">
        <f aca="true" t="shared" si="29" ref="F65:Q65">F32/$D32*100</f>
        <v>46.80601616667062</v>
      </c>
      <c r="G65" s="45">
        <f t="shared" si="29"/>
        <v>18.426786634122127</v>
      </c>
      <c r="H65" s="45">
        <f t="shared" si="29"/>
        <v>5.903915447389722</v>
      </c>
      <c r="I65" s="45">
        <f t="shared" si="29"/>
        <v>0.8027209696510109</v>
      </c>
      <c r="J65" s="45">
        <f t="shared" si="29"/>
        <v>21.354049088707153</v>
      </c>
      <c r="K65" s="45">
        <f t="shared" si="29"/>
        <v>1.7556091312628388</v>
      </c>
      <c r="L65" s="45">
        <f t="shared" si="29"/>
        <v>4.862847713754392</v>
      </c>
      <c r="M65" s="44">
        <f t="shared" si="29"/>
        <v>0.043154359151530416</v>
      </c>
      <c r="N65" s="55">
        <f t="shared" si="29"/>
        <v>0.017211854228067047</v>
      </c>
      <c r="O65" s="45">
        <f t="shared" si="29"/>
        <v>0.07620610821267366</v>
      </c>
      <c r="P65" s="45">
        <f t="shared" si="29"/>
        <v>0.05437948147418284</v>
      </c>
      <c r="Q65" s="44">
        <f t="shared" si="29"/>
        <v>0.003242813115432922</v>
      </c>
    </row>
    <row r="66" s="4" customFormat="1" ht="13.5"/>
    <row r="67" s="4" customFormat="1" ht="13.5">
      <c r="D67" s="4" t="s">
        <v>34</v>
      </c>
    </row>
    <row r="68" s="4" customFormat="1" ht="13.5"/>
  </sheetData>
  <sheetProtection/>
  <mergeCells count="48">
    <mergeCell ref="B37:C38"/>
    <mergeCell ref="C39:C40"/>
    <mergeCell ref="B61:B65"/>
    <mergeCell ref="F39:F40"/>
    <mergeCell ref="B41:B45"/>
    <mergeCell ref="B46:B50"/>
    <mergeCell ref="B56:B60"/>
    <mergeCell ref="B51:B52"/>
    <mergeCell ref="B53:B55"/>
    <mergeCell ref="D37:D39"/>
    <mergeCell ref="N37:Q37"/>
    <mergeCell ref="Q38:Q40"/>
    <mergeCell ref="J38:J39"/>
    <mergeCell ref="L38:L40"/>
    <mergeCell ref="O38:O40"/>
    <mergeCell ref="P38:P40"/>
    <mergeCell ref="N38:N40"/>
    <mergeCell ref="B20:B22"/>
    <mergeCell ref="F6:F7"/>
    <mergeCell ref="G38:G40"/>
    <mergeCell ref="M38:M40"/>
    <mergeCell ref="K38:K40"/>
    <mergeCell ref="H5:H7"/>
    <mergeCell ref="J5:J6"/>
    <mergeCell ref="H38:H40"/>
    <mergeCell ref="I38:I40"/>
    <mergeCell ref="I5:I7"/>
    <mergeCell ref="B13:B17"/>
    <mergeCell ref="G5:G7"/>
    <mergeCell ref="E4:F5"/>
    <mergeCell ref="B18:B19"/>
    <mergeCell ref="L5:L7"/>
    <mergeCell ref="M5:M7"/>
    <mergeCell ref="E37:F38"/>
    <mergeCell ref="B8:B12"/>
    <mergeCell ref="K5:K7"/>
    <mergeCell ref="B4:C5"/>
    <mergeCell ref="C6:C7"/>
    <mergeCell ref="B23:B27"/>
    <mergeCell ref="B28:B32"/>
    <mergeCell ref="D4:D6"/>
    <mergeCell ref="O3:Q3"/>
    <mergeCell ref="O36:Q36"/>
    <mergeCell ref="N4:Q4"/>
    <mergeCell ref="N5:N7"/>
    <mergeCell ref="O5:O7"/>
    <mergeCell ref="P5:P7"/>
    <mergeCell ref="Q5:Q7"/>
  </mergeCells>
  <printOptions horizontalCentered="1" verticalCentered="1"/>
  <pageMargins left="0.5905511811023623" right="0.3937007874015748" top="0" bottom="0" header="0" footer="0"/>
  <pageSetup horizontalDpi="300" verticalDpi="300" orientation="landscape" paperSize="9" scale="95" r:id="rId1"/>
  <rowBreaks count="1" manualBreakCount="1">
    <brk id="3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setup</cp:lastModifiedBy>
  <cp:lastPrinted>2008-03-13T10:17:54Z</cp:lastPrinted>
  <dcterms:created xsi:type="dcterms:W3CDTF">2000-11-10T04:44:28Z</dcterms:created>
  <dcterms:modified xsi:type="dcterms:W3CDTF">2008-03-13T10:17:59Z</dcterms:modified>
  <cp:category/>
  <cp:version/>
  <cp:contentType/>
  <cp:contentStatus/>
</cp:coreProperties>
</file>